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sco\Downloads\"/>
    </mc:Choice>
  </mc:AlternateContent>
  <bookViews>
    <workbookView xWindow="0" yWindow="0" windowWidth="20490" windowHeight="7650"/>
  </bookViews>
  <sheets>
    <sheet name="Table 1" sheetId="1" r:id="rId1"/>
  </sheets>
  <calcPr calcId="181029"/>
</workbook>
</file>

<file path=xl/calcChain.xml><?xml version="1.0" encoding="utf-8"?>
<calcChain xmlns="http://schemas.openxmlformats.org/spreadsheetml/2006/main">
  <c r="H74" i="1" l="1"/>
  <c r="G74" i="1"/>
  <c r="H69" i="1"/>
  <c r="H50" i="1"/>
  <c r="H68" i="1"/>
  <c r="H67" i="1" l="1"/>
  <c r="H66" i="1"/>
  <c r="H62" i="1" l="1"/>
  <c r="H63" i="1"/>
  <c r="H64" i="1"/>
  <c r="H65" i="1"/>
  <c r="H59" i="1" l="1"/>
  <c r="H58" i="1"/>
  <c r="H42" i="1" l="1"/>
  <c r="H43" i="1"/>
  <c r="H44" i="1"/>
  <c r="H45" i="1"/>
  <c r="H46" i="1"/>
  <c r="H47" i="1"/>
  <c r="H48" i="1"/>
  <c r="H49" i="1"/>
  <c r="H51" i="1"/>
  <c r="H52" i="1"/>
  <c r="H53" i="1"/>
  <c r="H54" i="1"/>
  <c r="H55" i="1"/>
  <c r="H56" i="1"/>
  <c r="H57" i="1"/>
  <c r="H60" i="1"/>
  <c r="H61" i="1"/>
  <c r="H41" i="1"/>
  <c r="H39" i="1"/>
  <c r="H40" i="1"/>
  <c r="H38" i="1"/>
  <c r="H37" i="1"/>
  <c r="H25" i="1"/>
  <c r="H26" i="1"/>
  <c r="H27" i="1"/>
  <c r="H28" i="1"/>
  <c r="H29" i="1"/>
  <c r="H30" i="1"/>
  <c r="H31" i="1"/>
  <c r="H32" i="1"/>
  <c r="H33" i="1"/>
  <c r="H34" i="1"/>
  <c r="H35" i="1"/>
  <c r="H36" i="1"/>
  <c r="H17" i="1"/>
  <c r="H18" i="1"/>
  <c r="H19" i="1"/>
  <c r="H20" i="1"/>
  <c r="H21" i="1"/>
  <c r="H22" i="1"/>
  <c r="H23" i="1"/>
  <c r="H24" i="1"/>
  <c r="H16" i="1"/>
  <c r="B10" i="1" l="1"/>
</calcChain>
</file>

<file path=xl/sharedStrings.xml><?xml version="1.0" encoding="utf-8"?>
<sst xmlns="http://schemas.openxmlformats.org/spreadsheetml/2006/main" count="448" uniqueCount="117">
  <si>
    <t>PLAN ANUAL DE ADQUISICIONES 2021</t>
  </si>
  <si>
    <t>FEBRERO</t>
  </si>
  <si>
    <t>ENERO</t>
  </si>
  <si>
    <t>MINIMA CUANTIA</t>
  </si>
  <si>
    <t>NO</t>
  </si>
  <si>
    <t>N/A</t>
  </si>
  <si>
    <t>HAROLD ESPITIA</t>
  </si>
  <si>
    <t>CONTRATACION DIRECTA</t>
  </si>
  <si>
    <t>INSTITUTO DEPORTIVO Y RECREATIVO DE FUSAGASUGA-IDERF</t>
  </si>
  <si>
    <t>CARRERA 3 14A-68</t>
  </si>
  <si>
    <t>SERVICIOS DE LOGISTICA PARA LA CLASICA DE CICLISMO CIUDAD DE FUSAGASUGA</t>
  </si>
  <si>
    <t>SUMINISTRO DE TROFEOS Y MEDALLAS PARA LOS PROGRAMAS MISIONALES DEL IDERF</t>
  </si>
  <si>
    <t>SUMINISTRO DE UNIFORMES DEPORTIVOS Y SUDADERAS PARA LOS PROGRAMAS MISIONALES DEL IDERF</t>
  </si>
  <si>
    <t>SUMINISTROS DE IMPRESOS Y PUBLICIDAD ESCRITA DE LOS PROGRAMAS MISIONALES DEL IDERF</t>
  </si>
  <si>
    <t>ADQUISICION DE POLIZAS Y SEGUROS PARA LAS DELEGACIONES DEL MUNICIPIO FUSAGASUGA.</t>
  </si>
  <si>
    <t>COMPRA DE IMPLEMENTACIÓN DEPORTIVA Y RECREATIVA PARA LOS PROGRAMAS DEL IDERF EN EL MUNICIPIO DE FUSAGASUGÁ.</t>
  </si>
  <si>
    <t>DIEGO BETANCOURT</t>
  </si>
  <si>
    <t>PRESTACION DE SERVICIOS PROFESIONALES DE APOYO A LA COORDINACION DEL PROGRAMA DE DEPORTE DEL MUNICIPIO DE FUSAGASUGA</t>
  </si>
  <si>
    <t>SERVICIOS DE JUZGAMIENTO DEPORTIVO PARA LAS COMPETENCIAS DEPORTIVAS DEL MUNICIPIO DE FUSAGASUGA.</t>
  </si>
  <si>
    <t>PRESTACIÓN DE SERVICIOS PROFESIONALES COMO CONTADOR PÚBLICO EN EL INSTITUTO DEPORTIVO Y RECREATIVO DE FUSAGASUGÁ IDERF.</t>
  </si>
  <si>
    <t>SUMINISTRAR LOS ELEMENTOS DE PAPELERIA, CAFETERIA Y ASEO NECESARIOS QUE PERMITAN EL BUEN FUNCIONAMIENTO DEL INSTITUTO.</t>
  </si>
  <si>
    <t>PRESTACION DE SERVICIOS PROFESIONALES DE APOYO A LA COORDINACION DEL PROGRAMA DE ACTIVIDAD FISICA DEL MUNICIPIO DE FUSAGASUGA</t>
  </si>
  <si>
    <t>PRESTACION DE SERVICIOS PROFESIONALES DE APOYO A LA COORDINACION DEL PROGRAMA DE RECREACION DEL MUNICIPIO DE FUSAGASUGA</t>
  </si>
  <si>
    <t>PRESTACION DE LOS SERVICIOS DE APOYO LOGISTICO PARA EL DESARROLLO DE LAS ACTIVIDADES DEL PROGRAMA RECREATIVO Y DE BIENESTAR SOCIAL PARA LOS SERVIDORES PUBLICOS DEL INTITUTO DEPORTIVO Y RECREATIVO DE FUSAGASUGA IDERF.</t>
  </si>
  <si>
    <t>SERVICIO DE TRANSPORTE PARA LAS DELEGACIONES DE LOS PROGRAMAS DEPORTIVOS, RECREATIVOS Y DE ACTIVIDAD FISICA DEL MUNICIPIO DE FUSAGASUGA.</t>
  </si>
  <si>
    <t>PRESTACIÓN DE SERVICIOS DE APOYO A LA GESTIÓN PARA LOS PROCESOS ADMINISTRATIVOS, DOCUMENTALES Y CONTRACTUALES DEL AREA MISIONAL DEL INSTITUTO DEPORTIVO Y RECREATIVO DE FUSAGASUGA IDERF.</t>
  </si>
  <si>
    <t>PRESTACIÓN DE SERVICIOS PROFESIONALES COMO ABOGADO EN EL INSTITUTO DEPORTIVO Y RECREATIVO DE FUSAGASUGÁ IDERF</t>
  </si>
  <si>
    <t>PRESTACION DE SERVICIOS COMO CONDUCTOR PARA EL VEHICULO DEL INSTITUTO DEPORTIVO Y RECREATIVO DE FUSAGASUGA, EN EL APOYO A LOS PROCESOS Y ACTIVIDADES PROPIAS DE LA ENTIDAD.</t>
  </si>
  <si>
    <t>COMPRA DE UNIFORMES DEPORTIVOS PARA IDENTIFICACION DE LOS INSTRUCTORES DE LOS PROGRAMAS DEPORTIVOS Y RECREATIVOS DEL IDERF</t>
  </si>
  <si>
    <t>DOTACION DE CALZADO, VESTIDO DE LABOR Y ELEMENTOS DE PROTECCION,PARA EL PERSONAL OPERATIVO Y SERVICIOS GENERALES DEL IDERF.</t>
  </si>
  <si>
    <t>SUMINISTRO DE MATERIALES DE FERRETERIA PARA EL MANTENIMIENTO Y ADECUACION DE LOS ESCENARIOS DEPORTIVO Y RECREATIVO DE FUSAGASUGA.</t>
  </si>
  <si>
    <t>A. INFORMACIÓN GENERAL DE LA ENTIDAD</t>
  </si>
  <si>
    <t>Nombre</t>
  </si>
  <si>
    <t>Dirección</t>
  </si>
  <si>
    <t>Teléfono</t>
  </si>
  <si>
    <t>Página web</t>
  </si>
  <si>
    <t>Misión y visión</t>
  </si>
  <si>
    <t>Perspectiva estratégica</t>
  </si>
  <si>
    <t>Información de contacto</t>
  </si>
  <si>
    <t>Valor total del PAA</t>
  </si>
  <si>
    <t>B. ADQUISICIONES PLANEADAS</t>
  </si>
  <si>
    <t>1 MES</t>
  </si>
  <si>
    <t>11 MESES</t>
  </si>
  <si>
    <t>12 MESES</t>
  </si>
  <si>
    <t>MENOR CUANTIA</t>
  </si>
  <si>
    <t>10 MESES</t>
  </si>
  <si>
    <t>MARZO</t>
  </si>
  <si>
    <t>FABIAN RUBIANO HERNANDEZ</t>
  </si>
  <si>
    <t>15 DIAS</t>
  </si>
  <si>
    <t>9 MESES</t>
  </si>
  <si>
    <t>ABRIL</t>
  </si>
  <si>
    <t>NA</t>
  </si>
  <si>
    <t>PRESTACION DE SERVICIOS DE APOYO DE (3) INSTRUCTORES PARA LOS PROGRAMAS DE RECREACION</t>
  </si>
  <si>
    <t>PRESTACION DE SERVICIOS DE APOYO DE (8) INSTRUCTORES PARA PROGRAMAS DE ACTIVIDAD FISICA</t>
  </si>
  <si>
    <t>PRESTACION DE SERVICIOS DE APOYO DE (1) APOYO PARA EL PROGRAMA PSICOMOTOR DEL IDERF</t>
  </si>
  <si>
    <t>PRESTACION DE SERVICIOS DE APOYO DE (6) PROFESORES PARA LOS PROGRAMAS DE DEPORTES</t>
  </si>
  <si>
    <t>PRESTACION DE SERVICIOS DE APOYO A LA GESTION PARA LOS PROCESOS EN SALUD OCUPACIONAL EN EL SISTEMA DE GESTIÓN DE SEGURIDAD Y SALUD EN EL TRABAJO DEL INSTITUTO DEPORTIVO Y RECREATIVO DE FUSAGASUGA</t>
  </si>
  <si>
    <t>PRESTACION DE SERVICIOS DE (3) RECREADORES PARA LOS PROGRAMAS DE RECREACION</t>
  </si>
  <si>
    <t>PRESTACION DE SERVICIOS DE (16) PROFESORES PARA LOS PROGRAMAS DE DEPORTES</t>
  </si>
  <si>
    <t>PRESTACION DE SERVICIOS DE (1) APOYO PARA LOS PROGRAMAS DE DEPORTES Y ORGANIZACIÓN DE EVENTOS DEL IDERF</t>
  </si>
  <si>
    <t>PRESTACION DE SERVICIOS DE (2) APOYOS PARA EL PROGRAMA DE DISCAPACIDAD DEL IDERF</t>
  </si>
  <si>
    <t>PRESTACION DE SERVICIOS DE (1) APOYO PARA EL PROGRAMA PSICOMOTOR DEL IDERF</t>
  </si>
  <si>
    <t xml:space="preserve">PRESTACION DE SERVICIOS DE APOYO A LA GESTION COMO OPERARIO PARA LAS DIFERENTES ACTIVIDADES EN LOS ESCENARIOS DEPORTIVOS </t>
  </si>
  <si>
    <t>PRESTACION DE SERVICIO DE APOYO A LA GESTION PARA EL DISEÑO, PROMOCION Y EJECUCION DE LAS ACTIVIDADES DE INFORMACION Y COMUNICACIÓN DEL IDERF</t>
  </si>
  <si>
    <t>PRESTACION DE SERVICIOS DE VIGILANCIA EN LA SEDE ADMINISTRATIVA DEL IDERF, COLISEO FUTSAL Y COLISEO DE TEJO EN EL HORARIO DE 6:00 P.M. A 6:00 A.M. DE LUNES A DOMINGO EN EL MUNICIPIO DE FUSAGASUGÁ.</t>
  </si>
  <si>
    <t>PRESTACION DE SERVICIOS DE UN INGENIERO CIVIL COMO APOYO AL AREA MISIONAL.</t>
  </si>
  <si>
    <t>SUMINISTRO DE COMBUSTIBLE: GASOLINA CORRIENTE Y ACPM, LUBRICANTES, ACEITES, ADITIVOS Y FILTROS PARA LAS MOTOCICLETAS Y CAMIONETA PROPIEDAD DEL IDERF Y PARA LA MAQUINARIA Y EQUIPO DE SERVICIO DE LOS ESCENARIOS TALES COMO TRACTOR Y GUADAÑA.</t>
  </si>
  <si>
    <t>PRESTAR EL SERVICIO DE SOPORTE Y ACTUALIZACIÓN “TIPO ESTÁNDAR”, ASÍ COMO EL LICENCIAMIENTO INTEGRAL DE LOS MÓDULOS DE CONTABILIDAD, PRESUPUESTO, TESORERIA, ALMACÉN Y NOMINA</t>
  </si>
  <si>
    <t>Mantenimiento, reparación, rehabilitación, adquisición y arreglos en general de parques infantiles y/o parques biosaludables(maquinas) de los diferentes barrios de la Comuna Occidental</t>
  </si>
  <si>
    <t>Fortalecimiento a las actividades físicas, recreativas y deportivas de la Comuna Occidental</t>
  </si>
  <si>
    <t xml:space="preserve">Dotación y suministros para el fomento y desarrollo de actividades deportivas, físicas y recreativas en el Corregimiento Sur Oriental. </t>
  </si>
  <si>
    <t>CONTRATACION
DIRECTA</t>
  </si>
  <si>
    <t>INVERSION</t>
  </si>
  <si>
    <t>RECURSOS PROPIOS</t>
  </si>
  <si>
    <t>Datos de contacto del responsable</t>
  </si>
  <si>
    <t>Duración estimada del contrato</t>
  </si>
  <si>
    <t>Mediante la masificación, promoción y fomento de la práctica del Deporte, la Recreación, la Educación Física y el Aprovechamiento del Tiempo libre como elementos integradores y facilitadores del mejoramiento social, Contribuir con la formación integral de la población Fusagasugueña.</t>
  </si>
  <si>
    <t>El principal objetivo del Plan Anual de Adquisiciones es permitir que un mayor numero de operadores economicos se hagan participes de los procesos de selección que se adelataran en el año fiscal además de permtiir el facil acceso a la información por parte del Estado.</t>
  </si>
  <si>
    <t>www.iderf.gov.co</t>
  </si>
  <si>
    <r>
      <rPr>
        <sz val="7"/>
        <rFont val="Arial Narrow"/>
        <family val="2"/>
      </rPr>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</si>
  <si>
    <r>
      <rPr>
        <u/>
        <sz val="7"/>
        <color rgb="FF0000FF"/>
        <rFont val="Arial Narrow"/>
        <family val="2"/>
      </rPr>
      <t>secretariageneral@iderf.gov.co</t>
    </r>
  </si>
  <si>
    <r>
      <rPr>
        <sz val="7"/>
        <rFont val="Arial Narrow"/>
        <family val="2"/>
      </rPr>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</si>
  <si>
    <r>
      <rPr>
        <sz val="7"/>
        <color rgb="FFFFFFFF"/>
        <rFont val="Arial Narrow"/>
        <family val="2"/>
      </rPr>
      <t>CUNPS</t>
    </r>
  </si>
  <si>
    <r>
      <rPr>
        <sz val="7"/>
        <color rgb="FFFFFFFF"/>
        <rFont val="Arial Narrow"/>
        <family val="2"/>
      </rPr>
      <t>Descripción</t>
    </r>
  </si>
  <si>
    <r>
      <rPr>
        <sz val="7"/>
        <color rgb="FFFFFFFF"/>
        <rFont val="Arial Narrow"/>
        <family val="2"/>
      </rPr>
      <t>Fecha estimada de
inicio de proceso de selección</t>
    </r>
  </si>
  <si>
    <r>
      <rPr>
        <sz val="7"/>
        <color rgb="FFFFFFFF"/>
        <rFont val="Arial Narrow"/>
        <family val="2"/>
      </rPr>
      <t>Modalidad de selección</t>
    </r>
  </si>
  <si>
    <r>
      <rPr>
        <sz val="7"/>
        <color rgb="FFFFFFFF"/>
        <rFont val="Arial Narrow"/>
        <family val="2"/>
      </rPr>
      <t>Fuente de los recursos</t>
    </r>
  </si>
  <si>
    <r>
      <rPr>
        <sz val="7"/>
        <color rgb="FFFFFFFF"/>
        <rFont val="Arial Narrow"/>
        <family val="2"/>
      </rPr>
      <t>Valor total estimado</t>
    </r>
  </si>
  <si>
    <r>
      <rPr>
        <sz val="7"/>
        <color rgb="FFFFFFFF"/>
        <rFont val="Arial Narrow"/>
        <family val="2"/>
      </rPr>
      <t>Valor estimado en la vigencia actual</t>
    </r>
  </si>
  <si>
    <r>
      <rPr>
        <sz val="7"/>
        <color rgb="FFFFFFFF"/>
        <rFont val="Arial Narrow"/>
        <family val="2"/>
      </rPr>
      <t>¿Se requieren vigencias futuras?</t>
    </r>
  </si>
  <si>
    <r>
      <rPr>
        <sz val="7"/>
        <color rgb="FFFFFFFF"/>
        <rFont val="Arial Narrow"/>
        <family val="2"/>
      </rPr>
      <t>Estado de solicitud de vigencias futuras</t>
    </r>
  </si>
  <si>
    <r>
      <rPr>
        <b/>
        <sz val="7"/>
        <rFont val="Arial Narrow"/>
        <family val="2"/>
      </rPr>
      <t>C. NECESIDADES
ADICIONALES</t>
    </r>
  </si>
  <si>
    <r>
      <rPr>
        <sz val="7"/>
        <color rgb="FFFFFFFF"/>
        <rFont val="Arial Narrow"/>
        <family val="2"/>
      </rPr>
      <t>Posibles códigos UNSPSC</t>
    </r>
  </si>
  <si>
    <r>
      <rPr>
        <sz val="7"/>
        <color rgb="FFFFFFFF"/>
        <rFont val="Arial Narrow"/>
        <family val="2"/>
      </rPr>
      <t>Datos de contacto
del responsable</t>
    </r>
  </si>
  <si>
    <t>2 MESES</t>
  </si>
  <si>
    <t>COMPRA DE PRENDA DE VESTIR INSTITUCIONAL EN CUMPLIMIENTO AL ACUERDO COLECTIVO LABORAL</t>
  </si>
  <si>
    <t xml:space="preserve">ABRIL </t>
  </si>
  <si>
    <t>SEPTIEMBRE</t>
  </si>
  <si>
    <t>3 MESES</t>
  </si>
  <si>
    <t>DOTACION Y ADECUACION DE LA PLAZOLETA DEL PARQUE COBURGO DEL MUNICIPIO DE FUSAGASUGA</t>
  </si>
  <si>
    <t>Límite de contratación mínima cuantía</t>
  </si>
  <si>
    <t>Fecha de última actualización del PAA</t>
  </si>
  <si>
    <t>Límite de contratación menor cuantía</t>
  </si>
  <si>
    <t>LIZA VANESSA BARBOSA</t>
  </si>
  <si>
    <t xml:space="preserve">MANTENIMIENTO ESCENARIOS DEPORTIVOS DEL MUNICIPIO DE FUSAGASUGA </t>
  </si>
  <si>
    <t xml:space="preserve">MANTENIMIENTO ESCENARIOS RECREATIVOS DEL MUNICIPIO DE FUSAGASUGA </t>
  </si>
  <si>
    <t>PRESTACION DE SERVICIOS PARA LA REALIZACION DE EXAMENES MEDICOS A LOS FUNCIONARIOS DE PLANTA DEL IDERF</t>
  </si>
  <si>
    <t>COMPRAVENTA DE SEGUROS BIENES MUEBLES E INMUEBLES DEL IDERF</t>
  </si>
  <si>
    <t>93141808</t>
  </si>
  <si>
    <t>COMPRAVENTA DE COMPUTADORES PARA DIFERENTES PROCESOS DEL IDERF Y MANTENIMIENTO DE EQUIPOS PERTENECIENTES AL IDERF</t>
  </si>
  <si>
    <t>MANTENIMIENTO DE LOS EQUIPOS DE COMPUTO Y PERIFERICOS DE LA ENTIDAD</t>
  </si>
  <si>
    <t>COMPRA DE MOBILIARIO E INSUMOS PARA EL NORMAL FUNCIONAMIENTO DE LA ENTIDAD</t>
  </si>
  <si>
    <t xml:space="preserve">SUMINISTRO DE ELEMENTOS DE BIOSEGURIDAD </t>
  </si>
  <si>
    <t>MANTENIMIENTO Y ADECUACION DE LA PISTA ATLETICA UBICADA EN EL ESTADIO MUNICIPAL DE FUSAGASUGA</t>
  </si>
  <si>
    <t>ADECUACION DE LOS CAMERINOS DEL ESTADIO MUNICIPAL DE FUSAGASUGA</t>
  </si>
  <si>
    <t>SERVICIO DE OPERADOR HOTELERO, ALIMENTACION Y TIQUETES AEREOS PARA DELEGACIONES DEPORTIVAS</t>
  </si>
  <si>
    <t>SUMINISTRO DE ALIMENTACION, REFRIGERIOS E HIDRATACION PARA LAS ACTIVIDADES MISIONAL ES Y ADMINSTRATIVAS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</si>
</sst>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0"/>
    <numFmt numFmtId="165" formatCode="dd/mm/yyyy;@"/>
    <numFmt numFmtId="166" formatCode="\$\ #,##0.00"/>
  </numFmts>
  <fonts count="15" x14ac:knownFonts="1">
    <font>
      <sz val="10"/>
      <color rgb="FF000000"/>
      <name val="Times New Roman"/>
      <charset val="204"/>
    </font>
    <font>
      <sz val="10"/>
      <color rgb="FF000000"/>
      <name val="Times New Roman"/>
      <charset val="204"/>
    </font>
    <font>
      <u/>
      <sz val="10"/>
      <color theme="10"/>
      <name val="Times New Roman"/>
      <charset val="204"/>
    </font>
    <font>
      <sz val="8"/>
      <name val="Times New Roman"/>
      <family val="1"/>
    </font>
    <font>
      <b/>
      <sz val="7"/>
      <name val="Arial Narrow"/>
      <family val="2"/>
    </font>
    <font>
      <sz val="7"/>
      <color rgb="FF000000"/>
      <name val="Arial Narrow"/>
      <family val="2"/>
    </font>
    <font>
      <sz val="7"/>
      <name val="Arial Narrow"/>
      <family val="2"/>
    </font>
    <font>
      <u/>
      <sz val="7"/>
      <color theme="10"/>
      <name val="Times New Roman"/>
      <family val="1"/>
    </font>
    <font>
      <u/>
      <sz val="7"/>
      <color rgb="FF0000FF"/>
      <name val="Arial Narrow"/>
      <family val="2"/>
    </font>
    <font>
      <sz val="7"/>
      <color rgb="FFFF0000"/>
      <name val="Arial Narrow"/>
      <family val="2"/>
    </font>
    <font>
      <sz val="7"/>
      <color rgb="FFFFFFFF"/>
      <name val="Arial Narrow"/>
      <family val="2"/>
    </font>
    <font>
      <sz val="7"/>
      <color rgb="FFFF0000"/>
      <name val="Times New Roman"/>
      <family val="1"/>
    </font>
    <font>
      <sz val="7"/>
      <color rgb="FF000000"/>
      <name val="Times New Roman"/>
      <family val="1"/>
    </font>
    <font>
      <sz val="7"/>
      <color theme="0"/>
      <name val="Arial Narrow"/>
      <family val="2"/>
    </font>
    <font>
      <sz val="8"/>
      <color rgb="FF000000"/>
      <name val="Arial Narrow"/>
      <family val="2"/>
    </font>
  </fonts>
  <fills count="3">
    <fill>
      <patternFill patternType="none"/>
    </fill>
    <fill>
      <patternFill patternType="gray125"/>
    </fill>
    <fill>
      <patternFill patternType="solid">
        <fgColor rgb="FF4F81BC"/>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3">
    <xf numFmtId="0" fontId="0" fillId="0" borderId="0"/>
    <xf numFmtId="0" fontId="2" fillId="0" borderId="0" applyNumberFormat="0" applyFill="0" applyBorder="0" applyAlignment="0" applyProtection="0"/>
    <xf numFmtId="43" fontId="1" fillId="0" borderId="0" applyFont="0" applyFill="0" applyBorder="0" applyAlignment="0" applyProtection="0"/>
  </cellStyleXfs>
  <cellXfs count="83">
    <xf numFmtId="0" fontId="0" fillId="0" borderId="0" xfId="0" applyFill="1" applyBorder="1" applyAlignment="1">
      <alignment horizontal="left" vertical="top"/>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 fontId="5" fillId="0" borderId="1" xfId="0" applyNumberFormat="1" applyFont="1" applyFill="1" applyBorder="1" applyAlignment="1">
      <alignment horizontal="left" vertical="center" shrinkToFit="1"/>
    </xf>
    <xf numFmtId="0" fontId="7"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shrinkToFi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right" vertical="center" shrinkToFit="1"/>
    </xf>
    <xf numFmtId="165" fontId="9" fillId="0" borderId="1" xfId="0" applyNumberFormat="1"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6" fillId="2" borderId="1" xfId="0" applyFont="1" applyFill="1" applyBorder="1" applyAlignment="1">
      <alignment vertical="center" wrapText="1"/>
    </xf>
    <xf numFmtId="1" fontId="6" fillId="0" borderId="1" xfId="0" applyNumberFormat="1" applyFont="1" applyFill="1" applyBorder="1" applyAlignment="1">
      <alignment horizontal="center" vertical="center" shrinkToFit="1"/>
    </xf>
    <xf numFmtId="0" fontId="6" fillId="0" borderId="1" xfId="0" applyFont="1" applyFill="1" applyBorder="1" applyAlignment="1">
      <alignment horizontal="right" vertical="center" wrapText="1"/>
    </xf>
    <xf numFmtId="164" fontId="6" fillId="0" borderId="1" xfId="0" applyNumberFormat="1" applyFont="1" applyFill="1" applyBorder="1" applyAlignment="1">
      <alignment vertical="center" shrinkToFit="1"/>
    </xf>
    <xf numFmtId="164" fontId="6" fillId="0" borderId="1"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6" xfId="0" applyFont="1" applyFill="1" applyBorder="1" applyAlignment="1">
      <alignment horizontal="justify" vertical="center" wrapText="1"/>
    </xf>
    <xf numFmtId="0" fontId="6" fillId="0" borderId="6" xfId="0" applyFont="1" applyFill="1" applyBorder="1" applyAlignment="1">
      <alignment horizontal="justify" vertical="center"/>
    </xf>
    <xf numFmtId="0" fontId="5" fillId="0" borderId="1" xfId="0"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0" xfId="0" applyFont="1"/>
    <xf numFmtId="43" fontId="12" fillId="0" borderId="0" xfId="2" applyFont="1"/>
    <xf numFmtId="0" fontId="5" fillId="0" borderId="0" xfId="0" applyFont="1" applyFill="1" applyBorder="1" applyAlignment="1">
      <alignment vertical="center"/>
    </xf>
    <xf numFmtId="2" fontId="9" fillId="0" borderId="0" xfId="0" applyNumberFormat="1" applyFont="1" applyFill="1" applyBorder="1" applyAlignment="1">
      <alignment horizontal="left" vertical="center"/>
    </xf>
    <xf numFmtId="2" fontId="6" fillId="0" borderId="1" xfId="0" applyNumberFormat="1" applyFont="1" applyFill="1" applyBorder="1" applyAlignment="1">
      <alignment horizontal="center" vertical="center" shrinkToFit="1"/>
    </xf>
    <xf numFmtId="2" fontId="6" fillId="0" borderId="1" xfId="0" applyNumberFormat="1" applyFont="1" applyFill="1" applyBorder="1" applyAlignment="1">
      <alignment horizontal="center" vertical="center" wrapText="1"/>
    </xf>
    <xf numFmtId="2" fontId="13" fillId="2" borderId="1" xfId="0" applyNumberFormat="1" applyFont="1" applyFill="1" applyBorder="1" applyAlignment="1">
      <alignment horizontal="left" vertical="center" wrapText="1"/>
    </xf>
    <xf numFmtId="0" fontId="13" fillId="2" borderId="1" xfId="0" applyFont="1" applyFill="1" applyBorder="1" applyAlignment="1">
      <alignment horizontal="right" vertical="center" wrapText="1"/>
    </xf>
    <xf numFmtId="1" fontId="6" fillId="0" borderId="5" xfId="0" applyNumberFormat="1" applyFont="1" applyFill="1" applyBorder="1" applyAlignment="1">
      <alignment horizontal="center" vertical="center" shrinkToFit="1"/>
    </xf>
    <xf numFmtId="0" fontId="6"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166" fontId="6" fillId="0" borderId="7" xfId="0" applyNumberFormat="1" applyFont="1" applyFill="1" applyBorder="1" applyAlignment="1">
      <alignment vertical="center" shrinkToFit="1"/>
    </xf>
    <xf numFmtId="164" fontId="6" fillId="0" borderId="7" xfId="0" applyNumberFormat="1" applyFont="1" applyFill="1" applyBorder="1" applyAlignment="1">
      <alignment horizontal="right" vertical="center" shrinkToFit="1"/>
    </xf>
    <xf numFmtId="0" fontId="5" fillId="0" borderId="4" xfId="0" applyFont="1" applyFill="1" applyBorder="1" applyAlignment="1">
      <alignment horizontal="right" vertical="center" wrapText="1"/>
    </xf>
    <xf numFmtId="2" fontId="9"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vertical="center" shrinkToFit="1"/>
    </xf>
    <xf numFmtId="0" fontId="6" fillId="0" borderId="6" xfId="0" applyFont="1" applyFill="1" applyBorder="1" applyAlignment="1">
      <alignment horizontal="center" vertical="center" wrapText="1"/>
    </xf>
    <xf numFmtId="166" fontId="6" fillId="0" borderId="6" xfId="0" applyNumberFormat="1" applyFont="1" applyFill="1" applyBorder="1" applyAlignment="1">
      <alignment vertical="center" shrinkToFit="1"/>
    </xf>
    <xf numFmtId="164" fontId="6" fillId="0" borderId="6" xfId="0" applyNumberFormat="1" applyFont="1" applyFill="1" applyBorder="1" applyAlignment="1">
      <alignment horizontal="right" vertical="center" shrinkToFit="1"/>
    </xf>
    <xf numFmtId="0" fontId="6" fillId="0" borderId="7" xfId="0" applyFont="1" applyFill="1" applyBorder="1" applyAlignment="1">
      <alignment horizontal="right" vertical="center" wrapText="1"/>
    </xf>
    <xf numFmtId="2" fontId="6" fillId="0" borderId="7" xfId="0" applyNumberFormat="1" applyFont="1" applyFill="1" applyBorder="1" applyAlignment="1">
      <alignment horizontal="center" vertical="center" wrapText="1"/>
    </xf>
    <xf numFmtId="0" fontId="6" fillId="0" borderId="6" xfId="0" applyFont="1" applyFill="1" applyBorder="1" applyAlignment="1">
      <alignment horizontal="right" vertical="center" wrapText="1"/>
    </xf>
    <xf numFmtId="2" fontId="6" fillId="0" borderId="6" xfId="0" applyNumberFormat="1" applyFont="1" applyFill="1" applyBorder="1" applyAlignment="1">
      <alignment horizontal="center" vertical="center" wrapText="1"/>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right"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6" fontId="6" fillId="0" borderId="0" xfId="0" applyNumberFormat="1" applyFont="1" applyFill="1" applyBorder="1" applyAlignment="1">
      <alignment vertical="center" shrinkToFit="1"/>
    </xf>
    <xf numFmtId="164" fontId="6" fillId="0" borderId="0" xfId="0" applyNumberFormat="1" applyFont="1" applyFill="1" applyBorder="1" applyAlignment="1">
      <alignment horizontal="right" vertical="center" shrinkToFit="1"/>
    </xf>
    <xf numFmtId="1" fontId="6" fillId="0" borderId="3" xfId="0" applyNumberFormat="1" applyFont="1" applyFill="1" applyBorder="1" applyAlignment="1">
      <alignment horizontal="center" vertical="center" shrinkToFit="1"/>
    </xf>
    <xf numFmtId="0" fontId="6" fillId="0" borderId="11" xfId="0" applyFont="1" applyFill="1" applyBorder="1" applyAlignment="1">
      <alignment horizontal="right" vertical="center" wrapText="1"/>
    </xf>
    <xf numFmtId="2"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vertical="center" shrinkToFit="1"/>
    </xf>
    <xf numFmtId="164" fontId="6" fillId="0" borderId="11" xfId="0" applyNumberFormat="1" applyFont="1" applyFill="1" applyBorder="1" applyAlignment="1">
      <alignment horizontal="right" vertical="center" shrinkToFit="1"/>
    </xf>
    <xf numFmtId="0" fontId="6"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1" fontId="6" fillId="0" borderId="6" xfId="0" applyNumberFormat="1" applyFont="1" applyFill="1" applyBorder="1" applyAlignment="1">
      <alignment horizontal="center" vertical="center" shrinkToFit="1"/>
    </xf>
    <xf numFmtId="0" fontId="9" fillId="0" borderId="1" xfId="0" applyFont="1" applyFill="1" applyBorder="1" applyAlignment="1">
      <alignment horizontal="left" vertical="center" wrapText="1"/>
    </xf>
    <xf numFmtId="1" fontId="6"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1" fontId="6" fillId="0" borderId="7" xfId="0" applyNumberFormat="1" applyFont="1" applyFill="1" applyBorder="1" applyAlignment="1">
      <alignment horizontal="center" vertical="center" shrinkToFit="1"/>
    </xf>
    <xf numFmtId="0" fontId="6" fillId="0" borderId="11" xfId="0" applyFont="1" applyFill="1" applyBorder="1" applyAlignment="1">
      <alignment horizontal="left" vertical="center" wrapText="1"/>
    </xf>
    <xf numFmtId="0" fontId="14" fillId="0" borderId="6"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general@iderf.gov.co" TargetMode="External"/><Relationship Id="rId1" Type="http://schemas.openxmlformats.org/officeDocument/2006/relationships/hyperlink" Target="http://www.iderf.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abSelected="1" zoomScale="115" zoomScaleNormal="115" workbookViewId="0">
      <selection sqref="A1:K69"/>
    </sheetView>
  </sheetViews>
  <sheetFormatPr baseColWidth="10" defaultColWidth="8.83203125" defaultRowHeight="9" x14ac:dyDescent="0.2"/>
  <cols>
    <col min="1" max="1" width="17.6640625" style="23" customWidth="1"/>
    <col min="2" max="2" width="67.5" style="1" customWidth="1"/>
    <col min="3" max="3" width="10.83203125" style="24" customWidth="1"/>
    <col min="4" max="4" width="7.5" style="28" customWidth="1"/>
    <col min="5" max="5" width="14.5" style="23" customWidth="1"/>
    <col min="6" max="6" width="13.33203125" style="1" customWidth="1"/>
    <col min="7" max="7" width="10.83203125" style="27" bestFit="1" customWidth="1"/>
    <col min="8" max="8" width="11.33203125" style="1" bestFit="1" customWidth="1"/>
    <col min="9" max="9" width="9.83203125" style="23" customWidth="1"/>
    <col min="10" max="10" width="11.1640625" style="23" customWidth="1"/>
    <col min="11" max="11" width="27.33203125" style="74" customWidth="1"/>
    <col min="12" max="12" width="8.83203125" style="1" customWidth="1"/>
    <col min="13" max="13" width="8.83203125" style="1"/>
    <col min="14" max="14" width="9.5" style="1" bestFit="1" customWidth="1"/>
    <col min="15" max="16384" width="8.83203125" style="1"/>
  </cols>
  <sheetData>
    <row r="1" spans="1:14" x14ac:dyDescent="0.2">
      <c r="A1" s="75" t="s">
        <v>0</v>
      </c>
      <c r="B1" s="75"/>
      <c r="C1" s="75"/>
      <c r="D1" s="75"/>
      <c r="E1" s="75"/>
      <c r="F1" s="75"/>
      <c r="G1" s="75"/>
      <c r="H1" s="75"/>
      <c r="I1" s="75"/>
      <c r="J1" s="75"/>
      <c r="K1" s="75"/>
    </row>
    <row r="2" spans="1:14" x14ac:dyDescent="0.2">
      <c r="A2" s="75" t="s">
        <v>31</v>
      </c>
      <c r="B2" s="75"/>
      <c r="C2" s="75"/>
      <c r="D2" s="75"/>
      <c r="E2" s="75"/>
      <c r="F2" s="75"/>
      <c r="G2" s="75"/>
      <c r="H2" s="75"/>
      <c r="I2" s="75"/>
      <c r="J2" s="75"/>
      <c r="K2" s="75"/>
    </row>
    <row r="3" spans="1:14" x14ac:dyDescent="0.2">
      <c r="A3" s="2" t="s">
        <v>32</v>
      </c>
      <c r="B3" s="3" t="s">
        <v>8</v>
      </c>
      <c r="C3" s="76"/>
      <c r="D3" s="77"/>
      <c r="E3" s="78" t="s">
        <v>79</v>
      </c>
      <c r="F3" s="78"/>
      <c r="G3" s="78"/>
      <c r="H3" s="78"/>
      <c r="I3" s="78"/>
      <c r="J3" s="78"/>
      <c r="K3" s="78"/>
    </row>
    <row r="4" spans="1:14" x14ac:dyDescent="0.2">
      <c r="A4" s="2" t="s">
        <v>33</v>
      </c>
      <c r="B4" s="3" t="s">
        <v>9</v>
      </c>
      <c r="C4" s="76"/>
      <c r="D4" s="77"/>
      <c r="E4" s="78"/>
      <c r="F4" s="78"/>
      <c r="G4" s="78"/>
      <c r="H4" s="78"/>
      <c r="I4" s="78"/>
      <c r="J4" s="78"/>
      <c r="K4" s="78"/>
    </row>
    <row r="5" spans="1:14" x14ac:dyDescent="0.2">
      <c r="A5" s="2" t="s">
        <v>34</v>
      </c>
      <c r="B5" s="4">
        <v>8672780</v>
      </c>
      <c r="C5" s="76"/>
      <c r="D5" s="77"/>
      <c r="E5" s="78"/>
      <c r="F5" s="78"/>
      <c r="G5" s="78"/>
      <c r="H5" s="78"/>
      <c r="I5" s="78"/>
      <c r="J5" s="78"/>
      <c r="K5" s="78"/>
    </row>
    <row r="6" spans="1:14" x14ac:dyDescent="0.2">
      <c r="A6" s="2" t="s">
        <v>35</v>
      </c>
      <c r="B6" s="5" t="s">
        <v>78</v>
      </c>
      <c r="C6" s="76"/>
      <c r="D6" s="77"/>
      <c r="E6" s="78"/>
      <c r="F6" s="78"/>
      <c r="G6" s="78"/>
      <c r="H6" s="78"/>
      <c r="I6" s="78"/>
      <c r="J6" s="78"/>
      <c r="K6" s="78"/>
    </row>
    <row r="7" spans="1:14" ht="36" x14ac:dyDescent="0.2">
      <c r="A7" s="2" t="s">
        <v>36</v>
      </c>
      <c r="B7" s="6" t="s">
        <v>76</v>
      </c>
      <c r="C7" s="76"/>
      <c r="D7" s="77"/>
      <c r="E7" s="78"/>
      <c r="F7" s="78"/>
      <c r="G7" s="78"/>
      <c r="H7" s="78"/>
      <c r="I7" s="78"/>
      <c r="J7" s="78"/>
      <c r="K7" s="78"/>
    </row>
    <row r="8" spans="1:14" ht="27" x14ac:dyDescent="0.2">
      <c r="A8" s="2" t="s">
        <v>37</v>
      </c>
      <c r="B8" s="3" t="s">
        <v>77</v>
      </c>
      <c r="C8" s="76"/>
      <c r="D8" s="77"/>
      <c r="E8" s="77"/>
      <c r="F8" s="77"/>
      <c r="G8" s="77"/>
      <c r="H8" s="77"/>
      <c r="I8" s="77"/>
      <c r="J8" s="77"/>
      <c r="K8" s="77"/>
    </row>
    <row r="9" spans="1:14" ht="12.75" customHeight="1" x14ac:dyDescent="0.2">
      <c r="A9" s="2" t="s">
        <v>38</v>
      </c>
      <c r="B9" s="3" t="s">
        <v>80</v>
      </c>
      <c r="C9" s="76"/>
      <c r="D9" s="77"/>
      <c r="E9" s="78" t="s">
        <v>81</v>
      </c>
      <c r="F9" s="78"/>
      <c r="G9" s="78"/>
      <c r="H9" s="78"/>
      <c r="I9" s="78"/>
      <c r="J9" s="78"/>
      <c r="K9" s="78"/>
    </row>
    <row r="10" spans="1:14" x14ac:dyDescent="0.2">
      <c r="A10" s="2" t="s">
        <v>39</v>
      </c>
      <c r="B10" s="7">
        <f>+H74</f>
        <v>861818690</v>
      </c>
      <c r="C10" s="76"/>
      <c r="D10" s="77"/>
      <c r="E10" s="78"/>
      <c r="F10" s="78"/>
      <c r="G10" s="78"/>
      <c r="H10" s="78"/>
      <c r="I10" s="78"/>
      <c r="J10" s="78"/>
      <c r="K10" s="78"/>
    </row>
    <row r="11" spans="1:14" ht="18" x14ac:dyDescent="0.2">
      <c r="A11" s="2" t="s">
        <v>102</v>
      </c>
      <c r="B11" s="9">
        <v>254387280</v>
      </c>
      <c r="C11" s="76"/>
      <c r="D11" s="77"/>
      <c r="E11" s="78"/>
      <c r="F11" s="78"/>
      <c r="G11" s="78"/>
      <c r="H11" s="78"/>
      <c r="I11" s="78"/>
      <c r="J11" s="78"/>
      <c r="K11" s="78"/>
    </row>
    <row r="12" spans="1:14" ht="18" x14ac:dyDescent="0.2">
      <c r="A12" s="2" t="s">
        <v>100</v>
      </c>
      <c r="B12" s="9">
        <v>25438728</v>
      </c>
      <c r="C12" s="76"/>
      <c r="D12" s="77"/>
      <c r="E12" s="78"/>
      <c r="F12" s="78"/>
      <c r="G12" s="78"/>
      <c r="H12" s="78"/>
      <c r="I12" s="78"/>
      <c r="J12" s="78"/>
      <c r="K12" s="78"/>
    </row>
    <row r="13" spans="1:14" ht="18" x14ac:dyDescent="0.2">
      <c r="A13" s="2" t="s">
        <v>101</v>
      </c>
      <c r="B13" s="10">
        <v>43844</v>
      </c>
      <c r="C13" s="76"/>
      <c r="D13" s="77"/>
      <c r="E13" s="78"/>
      <c r="F13" s="78"/>
      <c r="G13" s="78"/>
      <c r="H13" s="78"/>
      <c r="I13" s="78"/>
      <c r="J13" s="78"/>
      <c r="K13" s="78"/>
    </row>
    <row r="14" spans="1:14" x14ac:dyDescent="0.2">
      <c r="A14" s="79" t="s">
        <v>40</v>
      </c>
      <c r="B14" s="79"/>
      <c r="C14" s="79"/>
      <c r="D14" s="79"/>
      <c r="E14" s="79"/>
      <c r="F14" s="79"/>
      <c r="G14" s="79"/>
      <c r="H14" s="79"/>
      <c r="I14" s="79"/>
      <c r="J14" s="79"/>
      <c r="K14" s="79"/>
    </row>
    <row r="15" spans="1:14" ht="45" x14ac:dyDescent="0.2">
      <c r="A15" s="11" t="s">
        <v>82</v>
      </c>
      <c r="B15" s="12" t="s">
        <v>83</v>
      </c>
      <c r="C15" s="13" t="s">
        <v>84</v>
      </c>
      <c r="D15" s="31" t="s">
        <v>75</v>
      </c>
      <c r="E15" s="11" t="s">
        <v>85</v>
      </c>
      <c r="F15" s="12" t="s">
        <v>86</v>
      </c>
      <c r="G15" s="14" t="s">
        <v>87</v>
      </c>
      <c r="H15" s="12" t="s">
        <v>88</v>
      </c>
      <c r="I15" s="11" t="s">
        <v>89</v>
      </c>
      <c r="J15" s="11" t="s">
        <v>90</v>
      </c>
      <c r="K15" s="32" t="s">
        <v>74</v>
      </c>
    </row>
    <row r="16" spans="1:14" s="19" customFormat="1" ht="27" x14ac:dyDescent="0.2">
      <c r="A16" s="15">
        <v>80161504</v>
      </c>
      <c r="B16" s="3" t="s">
        <v>25</v>
      </c>
      <c r="C16" s="16" t="s">
        <v>2</v>
      </c>
      <c r="D16" s="29">
        <v>5</v>
      </c>
      <c r="E16" s="2" t="s">
        <v>7</v>
      </c>
      <c r="F16" s="2" t="s">
        <v>73</v>
      </c>
      <c r="G16" s="17">
        <v>9270000</v>
      </c>
      <c r="H16" s="18">
        <f>+G16</f>
        <v>9270000</v>
      </c>
      <c r="I16" s="2" t="s">
        <v>4</v>
      </c>
      <c r="J16" s="2" t="s">
        <v>5</v>
      </c>
      <c r="K16" s="16" t="s">
        <v>16</v>
      </c>
      <c r="N16" s="52"/>
    </row>
    <row r="17" spans="1:14" s="19" customFormat="1" ht="18" x14ac:dyDescent="0.2">
      <c r="A17" s="15">
        <v>80111715</v>
      </c>
      <c r="B17" s="3" t="s">
        <v>26</v>
      </c>
      <c r="C17" s="16" t="s">
        <v>2</v>
      </c>
      <c r="D17" s="29">
        <v>5</v>
      </c>
      <c r="E17" s="2" t="s">
        <v>71</v>
      </c>
      <c r="F17" s="2" t="s">
        <v>73</v>
      </c>
      <c r="G17" s="17">
        <v>12500000</v>
      </c>
      <c r="H17" s="18">
        <f t="shared" ref="H17:H37" si="0">+G17</f>
        <v>12500000</v>
      </c>
      <c r="I17" s="2" t="s">
        <v>4</v>
      </c>
      <c r="J17" s="2" t="s">
        <v>5</v>
      </c>
      <c r="K17" s="16" t="s">
        <v>103</v>
      </c>
      <c r="N17" s="52"/>
    </row>
    <row r="18" spans="1:14" s="19" customFormat="1" ht="18" x14ac:dyDescent="0.2">
      <c r="A18" s="15">
        <v>80111600</v>
      </c>
      <c r="B18" s="3" t="s">
        <v>62</v>
      </c>
      <c r="C18" s="16" t="s">
        <v>2</v>
      </c>
      <c r="D18" s="29">
        <v>5</v>
      </c>
      <c r="E18" s="2" t="s">
        <v>7</v>
      </c>
      <c r="F18" s="2" t="s">
        <v>73</v>
      </c>
      <c r="G18" s="17">
        <v>7725000</v>
      </c>
      <c r="H18" s="18">
        <f t="shared" si="0"/>
        <v>7725000</v>
      </c>
      <c r="I18" s="2" t="s">
        <v>4</v>
      </c>
      <c r="J18" s="2" t="s">
        <v>5</v>
      </c>
      <c r="K18" s="16" t="s">
        <v>103</v>
      </c>
      <c r="N18" s="52"/>
    </row>
    <row r="19" spans="1:14" s="19" customFormat="1" ht="27" x14ac:dyDescent="0.2">
      <c r="A19" s="15">
        <v>80111620</v>
      </c>
      <c r="B19" s="3" t="s">
        <v>56</v>
      </c>
      <c r="C19" s="16" t="s">
        <v>2</v>
      </c>
      <c r="D19" s="29">
        <v>5</v>
      </c>
      <c r="E19" s="2" t="s">
        <v>7</v>
      </c>
      <c r="F19" s="2" t="s">
        <v>73</v>
      </c>
      <c r="G19" s="17">
        <v>8240000</v>
      </c>
      <c r="H19" s="18">
        <f t="shared" si="0"/>
        <v>8240000</v>
      </c>
      <c r="I19" s="2" t="s">
        <v>4</v>
      </c>
      <c r="J19" s="2" t="s">
        <v>5</v>
      </c>
      <c r="K19" s="16" t="s">
        <v>103</v>
      </c>
      <c r="N19" s="52"/>
    </row>
    <row r="20" spans="1:14" s="19" customFormat="1" ht="18" x14ac:dyDescent="0.2">
      <c r="A20" s="15">
        <v>80111620</v>
      </c>
      <c r="B20" s="3" t="s">
        <v>63</v>
      </c>
      <c r="C20" s="16" t="s">
        <v>2</v>
      </c>
      <c r="D20" s="29">
        <v>5</v>
      </c>
      <c r="E20" s="2" t="s">
        <v>7</v>
      </c>
      <c r="F20" s="2" t="s">
        <v>73</v>
      </c>
      <c r="G20" s="17">
        <v>8240000</v>
      </c>
      <c r="H20" s="18">
        <f t="shared" si="0"/>
        <v>8240000</v>
      </c>
      <c r="I20" s="2" t="s">
        <v>4</v>
      </c>
      <c r="J20" s="2" t="s">
        <v>5</v>
      </c>
      <c r="K20" s="16" t="s">
        <v>103</v>
      </c>
      <c r="N20" s="52"/>
    </row>
    <row r="21" spans="1:14" s="19" customFormat="1" ht="27" x14ac:dyDescent="0.2">
      <c r="A21" s="15">
        <v>80111612</v>
      </c>
      <c r="B21" s="3" t="s">
        <v>27</v>
      </c>
      <c r="C21" s="16" t="s">
        <v>2</v>
      </c>
      <c r="D21" s="29">
        <v>5</v>
      </c>
      <c r="E21" s="2" t="s">
        <v>7</v>
      </c>
      <c r="F21" s="2" t="s">
        <v>73</v>
      </c>
      <c r="G21" s="17">
        <v>8755000</v>
      </c>
      <c r="H21" s="18">
        <f t="shared" si="0"/>
        <v>8755000</v>
      </c>
      <c r="I21" s="2" t="s">
        <v>4</v>
      </c>
      <c r="J21" s="2" t="s">
        <v>5</v>
      </c>
      <c r="K21" s="16" t="s">
        <v>103</v>
      </c>
      <c r="N21" s="52"/>
    </row>
    <row r="22" spans="1:14" s="19" customFormat="1" ht="18" x14ac:dyDescent="0.2">
      <c r="A22" s="15">
        <v>80111600</v>
      </c>
      <c r="B22" s="3" t="s">
        <v>62</v>
      </c>
      <c r="C22" s="16" t="s">
        <v>2</v>
      </c>
      <c r="D22" s="29">
        <v>5</v>
      </c>
      <c r="E22" s="2" t="s">
        <v>7</v>
      </c>
      <c r="F22" s="2" t="s">
        <v>73</v>
      </c>
      <c r="G22" s="17">
        <v>7725000</v>
      </c>
      <c r="H22" s="18">
        <f t="shared" si="0"/>
        <v>7725000</v>
      </c>
      <c r="I22" s="2" t="s">
        <v>4</v>
      </c>
      <c r="J22" s="2" t="s">
        <v>5</v>
      </c>
      <c r="K22" s="16" t="s">
        <v>103</v>
      </c>
    </row>
    <row r="23" spans="1:14" s="19" customFormat="1" ht="18" x14ac:dyDescent="0.2">
      <c r="A23" s="15">
        <v>94101604</v>
      </c>
      <c r="B23" s="3" t="s">
        <v>19</v>
      </c>
      <c r="C23" s="16" t="s">
        <v>2</v>
      </c>
      <c r="D23" s="29">
        <v>5</v>
      </c>
      <c r="E23" s="2" t="s">
        <v>7</v>
      </c>
      <c r="F23" s="2" t="s">
        <v>73</v>
      </c>
      <c r="G23" s="17">
        <v>8549000</v>
      </c>
      <c r="H23" s="18">
        <f t="shared" si="0"/>
        <v>8549000</v>
      </c>
      <c r="I23" s="2" t="s">
        <v>4</v>
      </c>
      <c r="J23" s="2" t="s">
        <v>5</v>
      </c>
      <c r="K23" s="16" t="s">
        <v>47</v>
      </c>
    </row>
    <row r="24" spans="1:14" s="19" customFormat="1" ht="18" x14ac:dyDescent="0.2">
      <c r="A24" s="15">
        <v>80111617</v>
      </c>
      <c r="B24" s="3" t="s">
        <v>21</v>
      </c>
      <c r="C24" s="16" t="s">
        <v>2</v>
      </c>
      <c r="D24" s="30">
        <v>5</v>
      </c>
      <c r="E24" s="2" t="s">
        <v>7</v>
      </c>
      <c r="F24" s="2" t="s">
        <v>72</v>
      </c>
      <c r="G24" s="17">
        <v>10300000</v>
      </c>
      <c r="H24" s="18">
        <f t="shared" si="0"/>
        <v>10300000</v>
      </c>
      <c r="I24" s="2" t="s">
        <v>4</v>
      </c>
      <c r="J24" s="2" t="s">
        <v>5</v>
      </c>
      <c r="K24" s="16" t="s">
        <v>16</v>
      </c>
    </row>
    <row r="25" spans="1:14" s="19" customFormat="1" ht="18" x14ac:dyDescent="0.2">
      <c r="A25" s="15">
        <v>80111617</v>
      </c>
      <c r="B25" s="3" t="s">
        <v>22</v>
      </c>
      <c r="C25" s="16" t="s">
        <v>2</v>
      </c>
      <c r="D25" s="30">
        <v>5</v>
      </c>
      <c r="E25" s="2" t="s">
        <v>7</v>
      </c>
      <c r="F25" s="2" t="s">
        <v>72</v>
      </c>
      <c r="G25" s="17">
        <v>10300000</v>
      </c>
      <c r="H25" s="18">
        <f t="shared" si="0"/>
        <v>10300000</v>
      </c>
      <c r="I25" s="2" t="s">
        <v>4</v>
      </c>
      <c r="J25" s="2" t="s">
        <v>5</v>
      </c>
      <c r="K25" s="16" t="s">
        <v>16</v>
      </c>
    </row>
    <row r="26" spans="1:14" s="19" customFormat="1" ht="18" x14ac:dyDescent="0.2">
      <c r="A26" s="15">
        <v>80111617</v>
      </c>
      <c r="B26" s="3" t="s">
        <v>17</v>
      </c>
      <c r="C26" s="16" t="s">
        <v>2</v>
      </c>
      <c r="D26" s="30">
        <v>5</v>
      </c>
      <c r="E26" s="2" t="s">
        <v>7</v>
      </c>
      <c r="F26" s="2" t="s">
        <v>72</v>
      </c>
      <c r="G26" s="17">
        <v>10300000</v>
      </c>
      <c r="H26" s="18">
        <f t="shared" si="0"/>
        <v>10300000</v>
      </c>
      <c r="I26" s="2" t="s">
        <v>4</v>
      </c>
      <c r="J26" s="2" t="s">
        <v>5</v>
      </c>
      <c r="K26" s="16" t="s">
        <v>6</v>
      </c>
    </row>
    <row r="27" spans="1:14" s="19" customFormat="1" ht="18" x14ac:dyDescent="0.2">
      <c r="A27" s="15">
        <v>80111617</v>
      </c>
      <c r="B27" s="3" t="s">
        <v>52</v>
      </c>
      <c r="C27" s="16" t="s">
        <v>2</v>
      </c>
      <c r="D27" s="30">
        <v>5</v>
      </c>
      <c r="E27" s="2" t="s">
        <v>7</v>
      </c>
      <c r="F27" s="2" t="s">
        <v>72</v>
      </c>
      <c r="G27" s="17">
        <v>6000000</v>
      </c>
      <c r="H27" s="18">
        <f t="shared" si="0"/>
        <v>6000000</v>
      </c>
      <c r="I27" s="2" t="s">
        <v>4</v>
      </c>
      <c r="J27" s="2" t="s">
        <v>5</v>
      </c>
      <c r="K27" s="16" t="s">
        <v>16</v>
      </c>
    </row>
    <row r="28" spans="1:14" s="19" customFormat="1" ht="18" x14ac:dyDescent="0.2">
      <c r="A28" s="15">
        <v>80111617</v>
      </c>
      <c r="B28" s="3" t="s">
        <v>57</v>
      </c>
      <c r="C28" s="16" t="s">
        <v>2</v>
      </c>
      <c r="D28" s="30">
        <v>5</v>
      </c>
      <c r="E28" s="2" t="s">
        <v>7</v>
      </c>
      <c r="F28" s="2" t="s">
        <v>72</v>
      </c>
      <c r="G28" s="17">
        <v>8000000</v>
      </c>
      <c r="H28" s="18">
        <f t="shared" si="0"/>
        <v>8000000</v>
      </c>
      <c r="I28" s="2" t="s">
        <v>4</v>
      </c>
      <c r="J28" s="2" t="s">
        <v>5</v>
      </c>
      <c r="K28" s="16" t="s">
        <v>16</v>
      </c>
    </row>
    <row r="29" spans="1:14" s="19" customFormat="1" ht="18" x14ac:dyDescent="0.2">
      <c r="A29" s="15">
        <v>80111617</v>
      </c>
      <c r="B29" s="3" t="s">
        <v>53</v>
      </c>
      <c r="C29" s="16" t="s">
        <v>2</v>
      </c>
      <c r="D29" s="30">
        <v>5</v>
      </c>
      <c r="E29" s="2" t="s">
        <v>7</v>
      </c>
      <c r="F29" s="2" t="s">
        <v>72</v>
      </c>
      <c r="G29" s="17">
        <v>6000000</v>
      </c>
      <c r="H29" s="18">
        <f t="shared" si="0"/>
        <v>6000000</v>
      </c>
      <c r="I29" s="2" t="s">
        <v>4</v>
      </c>
      <c r="J29" s="2" t="s">
        <v>5</v>
      </c>
      <c r="K29" s="16" t="s">
        <v>16</v>
      </c>
    </row>
    <row r="30" spans="1:14" s="19" customFormat="1" ht="18" x14ac:dyDescent="0.2">
      <c r="A30" s="15">
        <v>80111617</v>
      </c>
      <c r="B30" s="3" t="s">
        <v>55</v>
      </c>
      <c r="C30" s="16" t="s">
        <v>2</v>
      </c>
      <c r="D30" s="30">
        <v>5</v>
      </c>
      <c r="E30" s="2" t="s">
        <v>7</v>
      </c>
      <c r="F30" s="2" t="s">
        <v>72</v>
      </c>
      <c r="G30" s="17">
        <v>6000000</v>
      </c>
      <c r="H30" s="18">
        <f t="shared" si="0"/>
        <v>6000000</v>
      </c>
      <c r="I30" s="2" t="s">
        <v>4</v>
      </c>
      <c r="J30" s="2" t="s">
        <v>5</v>
      </c>
      <c r="K30" s="16" t="s">
        <v>6</v>
      </c>
    </row>
    <row r="31" spans="1:14" s="19" customFormat="1" ht="18" x14ac:dyDescent="0.2">
      <c r="A31" s="15">
        <v>80111617</v>
      </c>
      <c r="B31" s="3" t="s">
        <v>58</v>
      </c>
      <c r="C31" s="16" t="s">
        <v>2</v>
      </c>
      <c r="D31" s="30">
        <v>5</v>
      </c>
      <c r="E31" s="2" t="s">
        <v>7</v>
      </c>
      <c r="F31" s="2" t="s">
        <v>72</v>
      </c>
      <c r="G31" s="17">
        <v>8000000</v>
      </c>
      <c r="H31" s="18">
        <f t="shared" si="0"/>
        <v>8000000</v>
      </c>
      <c r="I31" s="2" t="s">
        <v>4</v>
      </c>
      <c r="J31" s="2" t="s">
        <v>5</v>
      </c>
      <c r="K31" s="16" t="s">
        <v>6</v>
      </c>
    </row>
    <row r="32" spans="1:14" s="19" customFormat="1" ht="18" x14ac:dyDescent="0.2">
      <c r="A32" s="15">
        <v>80111617</v>
      </c>
      <c r="B32" s="3" t="s">
        <v>59</v>
      </c>
      <c r="C32" s="16" t="s">
        <v>2</v>
      </c>
      <c r="D32" s="30">
        <v>5</v>
      </c>
      <c r="E32" s="2" t="s">
        <v>7</v>
      </c>
      <c r="F32" s="2" t="s">
        <v>72</v>
      </c>
      <c r="G32" s="17">
        <v>9000000</v>
      </c>
      <c r="H32" s="18">
        <f t="shared" si="0"/>
        <v>9000000</v>
      </c>
      <c r="I32" s="2" t="s">
        <v>4</v>
      </c>
      <c r="J32" s="2" t="s">
        <v>5</v>
      </c>
      <c r="K32" s="16" t="s">
        <v>6</v>
      </c>
    </row>
    <row r="33" spans="1:11" s="19" customFormat="1" ht="18" x14ac:dyDescent="0.2">
      <c r="A33" s="15">
        <v>80111617</v>
      </c>
      <c r="B33" s="3" t="s">
        <v>60</v>
      </c>
      <c r="C33" s="16" t="s">
        <v>2</v>
      </c>
      <c r="D33" s="30">
        <v>5</v>
      </c>
      <c r="E33" s="2" t="s">
        <v>7</v>
      </c>
      <c r="F33" s="2" t="s">
        <v>72</v>
      </c>
      <c r="G33" s="17">
        <v>8000000</v>
      </c>
      <c r="H33" s="18">
        <f t="shared" si="0"/>
        <v>8000000</v>
      </c>
      <c r="I33" s="2" t="s">
        <v>4</v>
      </c>
      <c r="J33" s="2" t="s">
        <v>5</v>
      </c>
      <c r="K33" s="16" t="s">
        <v>6</v>
      </c>
    </row>
    <row r="34" spans="1:11" s="19" customFormat="1" ht="18" x14ac:dyDescent="0.2">
      <c r="A34" s="15">
        <v>80111617</v>
      </c>
      <c r="B34" s="3" t="s">
        <v>61</v>
      </c>
      <c r="C34" s="16" t="s">
        <v>2</v>
      </c>
      <c r="D34" s="30">
        <v>5</v>
      </c>
      <c r="E34" s="2" t="s">
        <v>7</v>
      </c>
      <c r="F34" s="2" t="s">
        <v>72</v>
      </c>
      <c r="G34" s="17">
        <v>8000000</v>
      </c>
      <c r="H34" s="18">
        <f t="shared" si="0"/>
        <v>8000000</v>
      </c>
      <c r="I34" s="2" t="s">
        <v>4</v>
      </c>
      <c r="J34" s="2" t="s">
        <v>5</v>
      </c>
      <c r="K34" s="16" t="s">
        <v>6</v>
      </c>
    </row>
    <row r="35" spans="1:11" s="19" customFormat="1" ht="18" x14ac:dyDescent="0.2">
      <c r="A35" s="15">
        <v>80111617</v>
      </c>
      <c r="B35" s="3" t="s">
        <v>54</v>
      </c>
      <c r="C35" s="16" t="s">
        <v>2</v>
      </c>
      <c r="D35" s="30">
        <v>5</v>
      </c>
      <c r="E35" s="2" t="s">
        <v>7</v>
      </c>
      <c r="F35" s="2" t="s">
        <v>72</v>
      </c>
      <c r="G35" s="17">
        <v>6000000</v>
      </c>
      <c r="H35" s="18">
        <f t="shared" si="0"/>
        <v>6000000</v>
      </c>
      <c r="I35" s="2" t="s">
        <v>4</v>
      </c>
      <c r="J35" s="2" t="s">
        <v>5</v>
      </c>
      <c r="K35" s="16" t="s">
        <v>6</v>
      </c>
    </row>
    <row r="36" spans="1:11" s="19" customFormat="1" ht="18" x14ac:dyDescent="0.2">
      <c r="A36" s="15">
        <v>81101500</v>
      </c>
      <c r="B36" s="3" t="s">
        <v>65</v>
      </c>
      <c r="C36" s="16" t="s">
        <v>2</v>
      </c>
      <c r="D36" s="29">
        <v>5</v>
      </c>
      <c r="E36" s="2" t="s">
        <v>7</v>
      </c>
      <c r="F36" s="2" t="s">
        <v>72</v>
      </c>
      <c r="G36" s="17">
        <v>12000000</v>
      </c>
      <c r="H36" s="18">
        <f t="shared" si="0"/>
        <v>12000000</v>
      </c>
      <c r="I36" s="2" t="s">
        <v>4</v>
      </c>
      <c r="J36" s="2" t="s">
        <v>5</v>
      </c>
      <c r="K36" s="16" t="s">
        <v>16</v>
      </c>
    </row>
    <row r="37" spans="1:11" s="19" customFormat="1" ht="27" x14ac:dyDescent="0.2">
      <c r="A37" s="15">
        <v>92121504</v>
      </c>
      <c r="B37" s="3" t="s">
        <v>64</v>
      </c>
      <c r="C37" s="16" t="s">
        <v>2</v>
      </c>
      <c r="D37" s="30" t="s">
        <v>43</v>
      </c>
      <c r="E37" s="2" t="s">
        <v>44</v>
      </c>
      <c r="F37" s="2" t="s">
        <v>73</v>
      </c>
      <c r="G37" s="17">
        <v>55000000</v>
      </c>
      <c r="H37" s="18">
        <f t="shared" si="0"/>
        <v>55000000</v>
      </c>
      <c r="I37" s="2" t="s">
        <v>4</v>
      </c>
      <c r="J37" s="2" t="s">
        <v>5</v>
      </c>
      <c r="K37" s="16" t="s">
        <v>103</v>
      </c>
    </row>
    <row r="38" spans="1:11" s="19" customFormat="1" ht="27" x14ac:dyDescent="0.2">
      <c r="A38" s="15">
        <v>49241500</v>
      </c>
      <c r="B38" s="20" t="s">
        <v>68</v>
      </c>
      <c r="C38" s="16" t="s">
        <v>50</v>
      </c>
      <c r="D38" s="30" t="s">
        <v>94</v>
      </c>
      <c r="E38" s="2" t="s">
        <v>3</v>
      </c>
      <c r="F38" s="2" t="s">
        <v>73</v>
      </c>
      <c r="G38" s="17">
        <v>7000000</v>
      </c>
      <c r="H38" s="18">
        <f>+G38</f>
        <v>7000000</v>
      </c>
      <c r="I38" s="2" t="s">
        <v>4</v>
      </c>
      <c r="J38" s="2" t="s">
        <v>5</v>
      </c>
      <c r="K38" s="16" t="s">
        <v>16</v>
      </c>
    </row>
    <row r="39" spans="1:11" s="19" customFormat="1" ht="18" x14ac:dyDescent="0.2">
      <c r="A39" s="15">
        <v>49241500</v>
      </c>
      <c r="B39" s="21" t="s">
        <v>69</v>
      </c>
      <c r="C39" s="16" t="s">
        <v>50</v>
      </c>
      <c r="D39" s="30" t="s">
        <v>94</v>
      </c>
      <c r="E39" s="2" t="s">
        <v>3</v>
      </c>
      <c r="F39" s="2" t="s">
        <v>73</v>
      </c>
      <c r="G39" s="17">
        <v>8000000</v>
      </c>
      <c r="H39" s="18">
        <f t="shared" ref="H39" si="1">+G39</f>
        <v>8000000</v>
      </c>
      <c r="I39" s="2" t="s">
        <v>4</v>
      </c>
      <c r="J39" s="2" t="s">
        <v>5</v>
      </c>
      <c r="K39" s="16" t="s">
        <v>16</v>
      </c>
    </row>
    <row r="40" spans="1:11" s="19" customFormat="1" ht="18" x14ac:dyDescent="0.2">
      <c r="A40" s="15">
        <v>49241500</v>
      </c>
      <c r="B40" s="20" t="s">
        <v>70</v>
      </c>
      <c r="C40" s="16" t="s">
        <v>50</v>
      </c>
      <c r="D40" s="30" t="s">
        <v>94</v>
      </c>
      <c r="E40" s="2" t="s">
        <v>3</v>
      </c>
      <c r="F40" s="2" t="s">
        <v>73</v>
      </c>
      <c r="G40" s="17">
        <v>6414690</v>
      </c>
      <c r="H40" s="18">
        <f t="shared" ref="H40:H41" si="2">+G40</f>
        <v>6414690</v>
      </c>
      <c r="I40" s="2" t="s">
        <v>4</v>
      </c>
      <c r="J40" s="2" t="s">
        <v>5</v>
      </c>
      <c r="K40" s="16" t="s">
        <v>16</v>
      </c>
    </row>
    <row r="41" spans="1:11" s="19" customFormat="1" ht="18" x14ac:dyDescent="0.2">
      <c r="A41" s="15">
        <v>53102700</v>
      </c>
      <c r="B41" s="3" t="s">
        <v>28</v>
      </c>
      <c r="C41" s="16" t="s">
        <v>1</v>
      </c>
      <c r="D41" s="30" t="s">
        <v>41</v>
      </c>
      <c r="E41" s="2" t="s">
        <v>44</v>
      </c>
      <c r="F41" s="2" t="s">
        <v>72</v>
      </c>
      <c r="G41" s="17">
        <v>16000000</v>
      </c>
      <c r="H41" s="18">
        <f t="shared" si="2"/>
        <v>16000000</v>
      </c>
      <c r="I41" s="2" t="s">
        <v>4</v>
      </c>
      <c r="J41" s="2" t="s">
        <v>5</v>
      </c>
      <c r="K41" s="16" t="s">
        <v>16</v>
      </c>
    </row>
    <row r="42" spans="1:11" s="19" customFormat="1" ht="36" x14ac:dyDescent="0.2">
      <c r="A42" s="15">
        <v>15101505</v>
      </c>
      <c r="B42" s="3" t="s">
        <v>66</v>
      </c>
      <c r="C42" s="16" t="s">
        <v>2</v>
      </c>
      <c r="D42" s="30" t="s">
        <v>42</v>
      </c>
      <c r="E42" s="2" t="s">
        <v>3</v>
      </c>
      <c r="F42" s="2" t="s">
        <v>72</v>
      </c>
      <c r="G42" s="17">
        <v>8000000</v>
      </c>
      <c r="H42" s="18">
        <f t="shared" ref="H42" si="3">+G42</f>
        <v>8000000</v>
      </c>
      <c r="I42" s="2" t="s">
        <v>4</v>
      </c>
      <c r="J42" s="2" t="s">
        <v>5</v>
      </c>
      <c r="K42" s="16" t="s">
        <v>103</v>
      </c>
    </row>
    <row r="43" spans="1:11" s="19" customFormat="1" ht="18" x14ac:dyDescent="0.2">
      <c r="A43" s="15">
        <v>80111704</v>
      </c>
      <c r="B43" s="3" t="s">
        <v>29</v>
      </c>
      <c r="C43" s="16" t="s">
        <v>1</v>
      </c>
      <c r="D43" s="30" t="s">
        <v>41</v>
      </c>
      <c r="E43" s="2" t="s">
        <v>3</v>
      </c>
      <c r="F43" s="2" t="s">
        <v>73</v>
      </c>
      <c r="G43" s="17">
        <v>5000000</v>
      </c>
      <c r="H43" s="18">
        <f t="shared" ref="H43" si="4">+G43</f>
        <v>5000000</v>
      </c>
      <c r="I43" s="2" t="s">
        <v>4</v>
      </c>
      <c r="J43" s="2" t="s">
        <v>5</v>
      </c>
      <c r="K43" s="16" t="s">
        <v>103</v>
      </c>
    </row>
    <row r="44" spans="1:11" s="19" customFormat="1" ht="36" x14ac:dyDescent="0.2">
      <c r="A44" s="15">
        <v>80161502</v>
      </c>
      <c r="B44" s="3" t="s">
        <v>23</v>
      </c>
      <c r="C44" s="16" t="s">
        <v>1</v>
      </c>
      <c r="D44" s="30" t="s">
        <v>42</v>
      </c>
      <c r="E44" s="2" t="s">
        <v>3</v>
      </c>
      <c r="F44" s="2" t="s">
        <v>73</v>
      </c>
      <c r="G44" s="17">
        <v>10000000</v>
      </c>
      <c r="H44" s="18">
        <f t="shared" ref="H44" si="5">+G44</f>
        <v>10000000</v>
      </c>
      <c r="I44" s="2" t="s">
        <v>4</v>
      </c>
      <c r="J44" s="2" t="s">
        <v>5</v>
      </c>
      <c r="K44" s="16" t="s">
        <v>103</v>
      </c>
    </row>
    <row r="45" spans="1:11" s="19" customFormat="1" ht="18" x14ac:dyDescent="0.2">
      <c r="A45" s="15">
        <v>53102900</v>
      </c>
      <c r="B45" s="3" t="s">
        <v>95</v>
      </c>
      <c r="C45" s="16" t="s">
        <v>1</v>
      </c>
      <c r="D45" s="30" t="s">
        <v>41</v>
      </c>
      <c r="E45" s="2" t="s">
        <v>3</v>
      </c>
      <c r="F45" s="2" t="s">
        <v>73</v>
      </c>
      <c r="G45" s="17">
        <v>1500000</v>
      </c>
      <c r="H45" s="18">
        <f t="shared" ref="H45" si="6">+G45</f>
        <v>1500000</v>
      </c>
      <c r="I45" s="2" t="s">
        <v>4</v>
      </c>
      <c r="J45" s="2" t="s">
        <v>5</v>
      </c>
      <c r="K45" s="16" t="s">
        <v>103</v>
      </c>
    </row>
    <row r="46" spans="1:11" s="19" customFormat="1" ht="18" x14ac:dyDescent="0.2">
      <c r="A46" s="15">
        <v>43211507</v>
      </c>
      <c r="B46" s="3" t="s">
        <v>20</v>
      </c>
      <c r="C46" s="16" t="s">
        <v>2</v>
      </c>
      <c r="D46" s="30" t="s">
        <v>42</v>
      </c>
      <c r="E46" s="2" t="s">
        <v>3</v>
      </c>
      <c r="F46" s="2" t="s">
        <v>73</v>
      </c>
      <c r="G46" s="17">
        <v>10000000</v>
      </c>
      <c r="H46" s="18">
        <f t="shared" ref="H46" si="7">+G46</f>
        <v>10000000</v>
      </c>
      <c r="I46" s="2" t="s">
        <v>4</v>
      </c>
      <c r="J46" s="2" t="s">
        <v>5</v>
      </c>
      <c r="K46" s="16" t="s">
        <v>103</v>
      </c>
    </row>
    <row r="47" spans="1:11" s="19" customFormat="1" ht="18" x14ac:dyDescent="0.2">
      <c r="A47" s="15">
        <v>39121321</v>
      </c>
      <c r="B47" s="3" t="s">
        <v>30</v>
      </c>
      <c r="C47" s="16" t="s">
        <v>2</v>
      </c>
      <c r="D47" s="30" t="s">
        <v>42</v>
      </c>
      <c r="E47" s="2" t="s">
        <v>3</v>
      </c>
      <c r="F47" s="2" t="s">
        <v>72</v>
      </c>
      <c r="G47" s="17">
        <v>25000000</v>
      </c>
      <c r="H47" s="18">
        <f t="shared" ref="H47" si="8">+G47</f>
        <v>25000000</v>
      </c>
      <c r="I47" s="2" t="s">
        <v>4</v>
      </c>
      <c r="J47" s="2" t="s">
        <v>5</v>
      </c>
      <c r="K47" s="16"/>
    </row>
    <row r="48" spans="1:11" s="19" customFormat="1" ht="27" x14ac:dyDescent="0.2">
      <c r="A48" s="15">
        <v>81111500</v>
      </c>
      <c r="B48" s="3" t="s">
        <v>67</v>
      </c>
      <c r="C48" s="16" t="s">
        <v>1</v>
      </c>
      <c r="D48" s="30" t="s">
        <v>42</v>
      </c>
      <c r="E48" s="2" t="s">
        <v>71</v>
      </c>
      <c r="F48" s="2" t="s">
        <v>73</v>
      </c>
      <c r="G48" s="17">
        <v>13000000</v>
      </c>
      <c r="H48" s="18">
        <f t="shared" ref="H48" si="9">+G48</f>
        <v>13000000</v>
      </c>
      <c r="I48" s="2" t="s">
        <v>4</v>
      </c>
      <c r="J48" s="2" t="s">
        <v>5</v>
      </c>
      <c r="K48" s="16" t="s">
        <v>47</v>
      </c>
    </row>
    <row r="49" spans="1:11" s="19" customFormat="1" ht="27" x14ac:dyDescent="0.2">
      <c r="A49" s="15">
        <v>20102301</v>
      </c>
      <c r="B49" s="3" t="s">
        <v>24</v>
      </c>
      <c r="C49" s="16" t="s">
        <v>1</v>
      </c>
      <c r="D49" s="30" t="s">
        <v>45</v>
      </c>
      <c r="E49" s="2" t="s">
        <v>44</v>
      </c>
      <c r="F49" s="2" t="s">
        <v>72</v>
      </c>
      <c r="G49" s="17">
        <v>40000000</v>
      </c>
      <c r="H49" s="18">
        <f t="shared" ref="H49:H50" si="10">+G49</f>
        <v>40000000</v>
      </c>
      <c r="I49" s="2" t="s">
        <v>4</v>
      </c>
      <c r="J49" s="2" t="s">
        <v>5</v>
      </c>
      <c r="K49" s="16" t="s">
        <v>16</v>
      </c>
    </row>
    <row r="50" spans="1:11" s="19" customFormat="1" ht="18" x14ac:dyDescent="0.2">
      <c r="A50" s="15"/>
      <c r="B50" s="67" t="s">
        <v>112</v>
      </c>
      <c r="C50" s="16" t="s">
        <v>1</v>
      </c>
      <c r="D50" s="30" t="s">
        <v>42</v>
      </c>
      <c r="E50" s="2" t="s">
        <v>3</v>
      </c>
      <c r="F50" s="2" t="s">
        <v>73</v>
      </c>
      <c r="G50" s="17">
        <v>10000000</v>
      </c>
      <c r="H50" s="18">
        <f t="shared" si="10"/>
        <v>10000000</v>
      </c>
      <c r="I50" s="2" t="s">
        <v>4</v>
      </c>
      <c r="J50" s="2" t="s">
        <v>51</v>
      </c>
      <c r="K50" s="16" t="s">
        <v>103</v>
      </c>
    </row>
    <row r="51" spans="1:11" s="19" customFormat="1" x14ac:dyDescent="0.2">
      <c r="A51" s="15">
        <v>49101702</v>
      </c>
      <c r="B51" s="3" t="s">
        <v>10</v>
      </c>
      <c r="C51" s="16" t="s">
        <v>50</v>
      </c>
      <c r="D51" s="30" t="s">
        <v>48</v>
      </c>
      <c r="E51" s="2" t="s">
        <v>3</v>
      </c>
      <c r="F51" s="2" t="s">
        <v>72</v>
      </c>
      <c r="G51" s="17">
        <v>24000000</v>
      </c>
      <c r="H51" s="18">
        <f t="shared" ref="H51" si="11">+G51</f>
        <v>24000000</v>
      </c>
      <c r="I51" s="2" t="s">
        <v>4</v>
      </c>
      <c r="J51" s="2" t="s">
        <v>5</v>
      </c>
      <c r="K51" s="16" t="s">
        <v>16</v>
      </c>
    </row>
    <row r="52" spans="1:11" s="19" customFormat="1" ht="18" x14ac:dyDescent="0.2">
      <c r="A52" s="15">
        <v>94121500</v>
      </c>
      <c r="B52" s="3" t="s">
        <v>18</v>
      </c>
      <c r="C52" s="16" t="s">
        <v>1</v>
      </c>
      <c r="D52" s="30" t="s">
        <v>45</v>
      </c>
      <c r="E52" s="2" t="s">
        <v>44</v>
      </c>
      <c r="F52" s="2" t="s">
        <v>72</v>
      </c>
      <c r="G52" s="17">
        <v>30000000</v>
      </c>
      <c r="H52" s="18">
        <f t="shared" ref="H52" si="12">+G52</f>
        <v>30000000</v>
      </c>
      <c r="I52" s="2" t="s">
        <v>4</v>
      </c>
      <c r="J52" s="2" t="s">
        <v>5</v>
      </c>
      <c r="K52" s="16" t="s">
        <v>16</v>
      </c>
    </row>
    <row r="53" spans="1:11" s="19" customFormat="1" ht="18" x14ac:dyDescent="0.2">
      <c r="A53" s="15">
        <v>90111503</v>
      </c>
      <c r="B53" s="3" t="s">
        <v>115</v>
      </c>
      <c r="C53" s="16" t="s">
        <v>1</v>
      </c>
      <c r="D53" s="30" t="s">
        <v>45</v>
      </c>
      <c r="E53" s="2" t="s">
        <v>44</v>
      </c>
      <c r="F53" s="2" t="s">
        <v>72</v>
      </c>
      <c r="G53" s="17">
        <v>30000000</v>
      </c>
      <c r="H53" s="18">
        <f t="shared" ref="H53" si="13">+G53</f>
        <v>30000000</v>
      </c>
      <c r="I53" s="2" t="s">
        <v>4</v>
      </c>
      <c r="J53" s="2" t="s">
        <v>5</v>
      </c>
      <c r="K53" s="16" t="s">
        <v>6</v>
      </c>
    </row>
    <row r="54" spans="1:11" s="19" customFormat="1" ht="18" x14ac:dyDescent="0.2">
      <c r="A54" s="15">
        <v>49101702</v>
      </c>
      <c r="B54" s="3" t="s">
        <v>11</v>
      </c>
      <c r="C54" s="16" t="s">
        <v>1</v>
      </c>
      <c r="D54" s="30" t="s">
        <v>45</v>
      </c>
      <c r="E54" s="2" t="s">
        <v>44</v>
      </c>
      <c r="F54" s="2" t="s">
        <v>72</v>
      </c>
      <c r="G54" s="17">
        <v>30000000</v>
      </c>
      <c r="H54" s="18">
        <f t="shared" ref="H54" si="14">+G54</f>
        <v>30000000</v>
      </c>
      <c r="I54" s="2" t="s">
        <v>4</v>
      </c>
      <c r="J54" s="2" t="s">
        <v>5</v>
      </c>
      <c r="K54" s="16" t="s">
        <v>6</v>
      </c>
    </row>
    <row r="55" spans="1:11" s="19" customFormat="1" ht="18" x14ac:dyDescent="0.2">
      <c r="A55" s="15">
        <v>53102700</v>
      </c>
      <c r="B55" s="3" t="s">
        <v>12</v>
      </c>
      <c r="C55" s="16" t="s">
        <v>1</v>
      </c>
      <c r="D55" s="30" t="s">
        <v>49</v>
      </c>
      <c r="E55" s="2" t="s">
        <v>44</v>
      </c>
      <c r="F55" s="2" t="s">
        <v>72</v>
      </c>
      <c r="G55" s="17">
        <v>20000000</v>
      </c>
      <c r="H55" s="18">
        <f t="shared" ref="H55" si="15">+G55</f>
        <v>20000000</v>
      </c>
      <c r="I55" s="2" t="s">
        <v>4</v>
      </c>
      <c r="J55" s="2" t="s">
        <v>5</v>
      </c>
      <c r="K55" s="16" t="s">
        <v>16</v>
      </c>
    </row>
    <row r="56" spans="1:11" s="19" customFormat="1" ht="18" x14ac:dyDescent="0.2">
      <c r="A56" s="15">
        <v>82121505</v>
      </c>
      <c r="B56" s="3" t="s">
        <v>13</v>
      </c>
      <c r="C56" s="16" t="s">
        <v>2</v>
      </c>
      <c r="D56" s="30" t="s">
        <v>42</v>
      </c>
      <c r="E56" s="2" t="s">
        <v>3</v>
      </c>
      <c r="F56" s="2" t="s">
        <v>72</v>
      </c>
      <c r="G56" s="17">
        <v>17000000</v>
      </c>
      <c r="H56" s="18">
        <f t="shared" ref="H56" si="16">+G56</f>
        <v>17000000</v>
      </c>
      <c r="I56" s="2" t="s">
        <v>4</v>
      </c>
      <c r="J56" s="2" t="s">
        <v>5</v>
      </c>
      <c r="K56" s="16" t="s">
        <v>16</v>
      </c>
    </row>
    <row r="57" spans="1:11" s="19" customFormat="1" ht="18" x14ac:dyDescent="0.2">
      <c r="A57" s="15">
        <v>70111713</v>
      </c>
      <c r="B57" s="3" t="s">
        <v>113</v>
      </c>
      <c r="C57" s="16" t="s">
        <v>2</v>
      </c>
      <c r="D57" s="30" t="s">
        <v>41</v>
      </c>
      <c r="E57" s="2" t="s">
        <v>3</v>
      </c>
      <c r="F57" s="2" t="s">
        <v>72</v>
      </c>
      <c r="G57" s="17">
        <v>25000000</v>
      </c>
      <c r="H57" s="18">
        <f t="shared" ref="H57:H59" si="17">+G57</f>
        <v>25000000</v>
      </c>
      <c r="I57" s="2" t="s">
        <v>4</v>
      </c>
      <c r="J57" s="2" t="s">
        <v>5</v>
      </c>
      <c r="K57" s="16" t="s">
        <v>16</v>
      </c>
    </row>
    <row r="58" spans="1:11" s="19" customFormat="1" ht="18" x14ac:dyDescent="0.2">
      <c r="A58" s="15">
        <v>70111713</v>
      </c>
      <c r="B58" s="3" t="s">
        <v>104</v>
      </c>
      <c r="C58" s="16" t="s">
        <v>50</v>
      </c>
      <c r="D58" s="30" t="s">
        <v>94</v>
      </c>
      <c r="E58" s="2" t="s">
        <v>44</v>
      </c>
      <c r="F58" s="2" t="s">
        <v>72</v>
      </c>
      <c r="G58" s="17">
        <v>80000000</v>
      </c>
      <c r="H58" s="18">
        <f t="shared" si="17"/>
        <v>80000000</v>
      </c>
      <c r="I58" s="2" t="s">
        <v>4</v>
      </c>
      <c r="J58" s="2" t="s">
        <v>5</v>
      </c>
      <c r="K58" s="16" t="s">
        <v>16</v>
      </c>
    </row>
    <row r="59" spans="1:11" s="19" customFormat="1" ht="18" x14ac:dyDescent="0.2">
      <c r="A59" s="15">
        <v>70111713</v>
      </c>
      <c r="B59" s="3" t="s">
        <v>105</v>
      </c>
      <c r="C59" s="16" t="s">
        <v>96</v>
      </c>
      <c r="D59" s="30" t="s">
        <v>94</v>
      </c>
      <c r="E59" s="2" t="s">
        <v>44</v>
      </c>
      <c r="F59" s="2" t="s">
        <v>72</v>
      </c>
      <c r="G59" s="17">
        <v>30000000</v>
      </c>
      <c r="H59" s="18">
        <f t="shared" si="17"/>
        <v>30000000</v>
      </c>
      <c r="I59" s="2" t="s">
        <v>4</v>
      </c>
      <c r="J59" s="2" t="s">
        <v>5</v>
      </c>
      <c r="K59" s="16" t="s">
        <v>16</v>
      </c>
    </row>
    <row r="60" spans="1:11" s="19" customFormat="1" ht="18" x14ac:dyDescent="0.2">
      <c r="A60" s="15">
        <v>84131603</v>
      </c>
      <c r="B60" s="3" t="s">
        <v>14</v>
      </c>
      <c r="C60" s="16" t="s">
        <v>46</v>
      </c>
      <c r="D60" s="30" t="s">
        <v>45</v>
      </c>
      <c r="E60" s="2" t="s">
        <v>3</v>
      </c>
      <c r="F60" s="2" t="s">
        <v>72</v>
      </c>
      <c r="G60" s="17">
        <v>5000000</v>
      </c>
      <c r="H60" s="18">
        <f t="shared" ref="H60" si="18">+G60</f>
        <v>5000000</v>
      </c>
      <c r="I60" s="2" t="s">
        <v>4</v>
      </c>
      <c r="J60" s="2" t="s">
        <v>51</v>
      </c>
      <c r="K60" s="16" t="s">
        <v>6</v>
      </c>
    </row>
    <row r="61" spans="1:11" s="19" customFormat="1" ht="18" x14ac:dyDescent="0.2">
      <c r="A61" s="15">
        <v>13111300</v>
      </c>
      <c r="B61" s="34" t="s">
        <v>15</v>
      </c>
      <c r="C61" s="48" t="s">
        <v>50</v>
      </c>
      <c r="D61" s="49" t="s">
        <v>41</v>
      </c>
      <c r="E61" s="38" t="s">
        <v>44</v>
      </c>
      <c r="F61" s="38" t="s">
        <v>72</v>
      </c>
      <c r="G61" s="39">
        <v>31000000</v>
      </c>
      <c r="H61" s="40">
        <f t="shared" ref="H61:H69" si="19">+G61</f>
        <v>31000000</v>
      </c>
      <c r="I61" s="2" t="s">
        <v>4</v>
      </c>
      <c r="J61" s="2" t="s">
        <v>51</v>
      </c>
      <c r="K61" s="16" t="s">
        <v>16</v>
      </c>
    </row>
    <row r="62" spans="1:11" s="19" customFormat="1" ht="18" x14ac:dyDescent="0.2">
      <c r="A62" s="33" t="s">
        <v>108</v>
      </c>
      <c r="B62" s="70" t="s">
        <v>106</v>
      </c>
      <c r="C62" s="50" t="s">
        <v>2</v>
      </c>
      <c r="D62" s="51" t="s">
        <v>41</v>
      </c>
      <c r="E62" s="45" t="s">
        <v>3</v>
      </c>
      <c r="F62" s="45" t="s">
        <v>73</v>
      </c>
      <c r="G62" s="46">
        <v>4000000</v>
      </c>
      <c r="H62" s="47">
        <f t="shared" si="19"/>
        <v>4000000</v>
      </c>
      <c r="I62" s="37" t="s">
        <v>4</v>
      </c>
      <c r="J62" s="2" t="s">
        <v>51</v>
      </c>
      <c r="K62" s="16" t="s">
        <v>103</v>
      </c>
    </row>
    <row r="63" spans="1:11" s="19" customFormat="1" ht="18" x14ac:dyDescent="0.2">
      <c r="A63" s="33">
        <v>43233200</v>
      </c>
      <c r="B63" s="71" t="s">
        <v>109</v>
      </c>
      <c r="C63" s="50" t="s">
        <v>2</v>
      </c>
      <c r="D63" s="51" t="s">
        <v>42</v>
      </c>
      <c r="E63" s="45" t="s">
        <v>3</v>
      </c>
      <c r="F63" s="45" t="s">
        <v>73</v>
      </c>
      <c r="G63" s="46">
        <v>15000000</v>
      </c>
      <c r="H63" s="47">
        <f t="shared" si="19"/>
        <v>15000000</v>
      </c>
      <c r="I63" s="37" t="s">
        <v>4</v>
      </c>
      <c r="J63" s="2" t="s">
        <v>51</v>
      </c>
      <c r="K63" s="16" t="s">
        <v>103</v>
      </c>
    </row>
    <row r="64" spans="1:11" s="19" customFormat="1" ht="18" x14ac:dyDescent="0.2">
      <c r="A64" s="58">
        <v>84131603</v>
      </c>
      <c r="B64" s="72" t="s">
        <v>107</v>
      </c>
      <c r="C64" s="59" t="s">
        <v>97</v>
      </c>
      <c r="D64" s="60" t="s">
        <v>98</v>
      </c>
      <c r="E64" s="61" t="s">
        <v>3</v>
      </c>
      <c r="F64" s="61" t="s">
        <v>73</v>
      </c>
      <c r="G64" s="62">
        <v>10000000</v>
      </c>
      <c r="H64" s="63">
        <f t="shared" si="19"/>
        <v>10000000</v>
      </c>
      <c r="I64" s="64" t="s">
        <v>4</v>
      </c>
      <c r="J64" s="38" t="s">
        <v>51</v>
      </c>
      <c r="K64" s="48" t="s">
        <v>103</v>
      </c>
    </row>
    <row r="65" spans="1:11" s="19" customFormat="1" ht="18" x14ac:dyDescent="0.2">
      <c r="A65" s="66">
        <v>70111713</v>
      </c>
      <c r="B65" s="73" t="s">
        <v>99</v>
      </c>
      <c r="C65" s="50" t="s">
        <v>2</v>
      </c>
      <c r="D65" s="51" t="s">
        <v>94</v>
      </c>
      <c r="E65" s="45" t="s">
        <v>44</v>
      </c>
      <c r="F65" s="45" t="s">
        <v>72</v>
      </c>
      <c r="G65" s="46">
        <v>60000000</v>
      </c>
      <c r="H65" s="47">
        <f t="shared" si="19"/>
        <v>60000000</v>
      </c>
      <c r="I65" s="45" t="s">
        <v>4</v>
      </c>
      <c r="J65" s="45" t="s">
        <v>51</v>
      </c>
      <c r="K65" s="50" t="s">
        <v>16</v>
      </c>
    </row>
    <row r="66" spans="1:11" s="19" customFormat="1" x14ac:dyDescent="0.2">
      <c r="A66" s="80">
        <v>70111713</v>
      </c>
      <c r="B66" s="81" t="s">
        <v>114</v>
      </c>
      <c r="C66" s="59" t="s">
        <v>1</v>
      </c>
      <c r="D66" s="60" t="s">
        <v>41</v>
      </c>
      <c r="E66" s="61" t="s">
        <v>44</v>
      </c>
      <c r="F66" s="61" t="s">
        <v>72</v>
      </c>
      <c r="G66" s="62">
        <v>25000000</v>
      </c>
      <c r="H66" s="63">
        <f t="shared" si="19"/>
        <v>25000000</v>
      </c>
      <c r="I66" s="61" t="s">
        <v>4</v>
      </c>
      <c r="J66" s="61" t="s">
        <v>51</v>
      </c>
      <c r="K66" s="59" t="s">
        <v>16</v>
      </c>
    </row>
    <row r="67" spans="1:11" s="19" customFormat="1" ht="18" x14ac:dyDescent="0.2">
      <c r="A67" s="82">
        <v>81112307</v>
      </c>
      <c r="B67" s="73" t="s">
        <v>110</v>
      </c>
      <c r="C67" s="50" t="s">
        <v>1</v>
      </c>
      <c r="D67" s="51" t="s">
        <v>42</v>
      </c>
      <c r="E67" s="45" t="s">
        <v>3</v>
      </c>
      <c r="F67" s="45" t="s">
        <v>73</v>
      </c>
      <c r="G67" s="46">
        <v>10000000</v>
      </c>
      <c r="H67" s="47">
        <f t="shared" si="19"/>
        <v>10000000</v>
      </c>
      <c r="I67" s="45" t="s">
        <v>4</v>
      </c>
      <c r="J67" s="45" t="s">
        <v>51</v>
      </c>
      <c r="K67" s="50" t="s">
        <v>103</v>
      </c>
    </row>
    <row r="68" spans="1:11" s="19" customFormat="1" ht="18" x14ac:dyDescent="0.2">
      <c r="A68" s="82">
        <v>56101703</v>
      </c>
      <c r="B68" s="73" t="s">
        <v>111</v>
      </c>
      <c r="C68" s="50" t="s">
        <v>1</v>
      </c>
      <c r="D68" s="51" t="s">
        <v>41</v>
      </c>
      <c r="E68" s="45" t="s">
        <v>3</v>
      </c>
      <c r="F68" s="45" t="s">
        <v>73</v>
      </c>
      <c r="G68" s="46">
        <v>15000000</v>
      </c>
      <c r="H68" s="47">
        <f t="shared" si="19"/>
        <v>15000000</v>
      </c>
      <c r="I68" s="45" t="s">
        <v>4</v>
      </c>
      <c r="J68" s="45" t="s">
        <v>51</v>
      </c>
      <c r="K68" s="50" t="s">
        <v>103</v>
      </c>
    </row>
    <row r="69" spans="1:11" s="19" customFormat="1" ht="18" x14ac:dyDescent="0.2">
      <c r="A69" s="82">
        <v>90101604</v>
      </c>
      <c r="B69" s="73" t="s">
        <v>116</v>
      </c>
      <c r="C69" s="50" t="s">
        <v>1</v>
      </c>
      <c r="D69" s="51" t="s">
        <v>42</v>
      </c>
      <c r="E69" s="45" t="s">
        <v>3</v>
      </c>
      <c r="F69" s="45" t="s">
        <v>73</v>
      </c>
      <c r="G69" s="46">
        <v>7000000</v>
      </c>
      <c r="H69" s="47">
        <f t="shared" si="19"/>
        <v>7000000</v>
      </c>
      <c r="I69" s="45" t="s">
        <v>4</v>
      </c>
      <c r="J69" s="45" t="s">
        <v>51</v>
      </c>
      <c r="K69" s="50" t="s">
        <v>103</v>
      </c>
    </row>
    <row r="70" spans="1:11" s="19" customFormat="1" x14ac:dyDescent="0.2">
      <c r="A70" s="68"/>
      <c r="B70" s="69"/>
      <c r="C70" s="53"/>
      <c r="D70" s="54"/>
      <c r="E70" s="55"/>
      <c r="F70" s="55"/>
      <c r="G70" s="56"/>
      <c r="H70" s="57"/>
      <c r="I70" s="55"/>
      <c r="J70" s="55"/>
      <c r="K70" s="53"/>
    </row>
    <row r="71" spans="1:11" s="19" customFormat="1" x14ac:dyDescent="0.2">
      <c r="A71" s="68"/>
      <c r="B71" s="69"/>
      <c r="C71" s="53"/>
      <c r="D71" s="54"/>
      <c r="E71" s="55"/>
      <c r="F71" s="55"/>
      <c r="G71" s="56"/>
      <c r="H71" s="57"/>
      <c r="I71" s="55"/>
      <c r="J71" s="55"/>
      <c r="K71" s="53"/>
    </row>
    <row r="72" spans="1:11" s="19" customFormat="1" x14ac:dyDescent="0.2">
      <c r="A72" s="68"/>
      <c r="B72" s="69"/>
      <c r="C72" s="53"/>
      <c r="D72" s="54"/>
      <c r="E72" s="55"/>
      <c r="F72" s="55"/>
      <c r="G72" s="56"/>
      <c r="H72" s="57"/>
      <c r="I72" s="55"/>
      <c r="J72" s="55"/>
      <c r="K72" s="53"/>
    </row>
    <row r="73" spans="1:11" s="19" customFormat="1" x14ac:dyDescent="0.2">
      <c r="A73" s="68"/>
      <c r="B73" s="69"/>
      <c r="C73" s="53"/>
      <c r="D73" s="54"/>
      <c r="E73" s="55"/>
      <c r="F73" s="55"/>
      <c r="G73" s="56"/>
      <c r="H73" s="57"/>
      <c r="I73" s="55"/>
      <c r="J73" s="55"/>
      <c r="K73" s="53"/>
    </row>
    <row r="74" spans="1:11" ht="18" x14ac:dyDescent="0.2">
      <c r="A74" s="65" t="s">
        <v>91</v>
      </c>
      <c r="B74" s="35"/>
      <c r="C74" s="41"/>
      <c r="D74" s="42"/>
      <c r="E74" s="43"/>
      <c r="F74" s="36"/>
      <c r="G74" s="44">
        <f>SUM(G16:G73)</f>
        <v>861818690</v>
      </c>
      <c r="H74" s="44">
        <f>SUM(H16:H73)</f>
        <v>861818690</v>
      </c>
      <c r="I74" s="43"/>
      <c r="J74" s="43"/>
      <c r="K74" s="53"/>
    </row>
    <row r="75" spans="1:11" ht="36" x14ac:dyDescent="0.2">
      <c r="A75" s="11" t="s">
        <v>83</v>
      </c>
      <c r="B75" s="12" t="s">
        <v>92</v>
      </c>
      <c r="C75" s="13" t="s">
        <v>93</v>
      </c>
      <c r="D75" s="76"/>
      <c r="E75" s="77"/>
      <c r="F75" s="77"/>
      <c r="G75" s="77"/>
      <c r="H75" s="77"/>
      <c r="I75" s="77"/>
      <c r="J75" s="77"/>
      <c r="K75" s="77"/>
    </row>
    <row r="76" spans="1:11" x14ac:dyDescent="0.2">
      <c r="A76" s="8"/>
      <c r="B76" s="6"/>
      <c r="C76" s="22"/>
      <c r="D76" s="76"/>
      <c r="E76" s="77"/>
      <c r="F76" s="77"/>
      <c r="G76" s="77"/>
      <c r="H76" s="77"/>
      <c r="I76" s="77"/>
      <c r="J76" s="77"/>
      <c r="K76" s="77"/>
    </row>
    <row r="77" spans="1:11" x14ac:dyDescent="0.2">
      <c r="A77" s="8"/>
      <c r="B77" s="6"/>
      <c r="C77" s="22"/>
      <c r="D77" s="76"/>
      <c r="E77" s="77"/>
      <c r="F77" s="77"/>
      <c r="G77" s="77"/>
      <c r="H77" s="77"/>
      <c r="I77" s="77"/>
      <c r="J77" s="77"/>
      <c r="K77" s="77"/>
    </row>
    <row r="78" spans="1:11" x14ac:dyDescent="0.2">
      <c r="A78" s="8"/>
      <c r="B78" s="6"/>
      <c r="C78" s="22"/>
      <c r="D78" s="76"/>
      <c r="E78" s="77"/>
      <c r="F78" s="77"/>
      <c r="G78" s="77"/>
      <c r="H78" s="77"/>
      <c r="I78" s="77"/>
      <c r="J78" s="77"/>
      <c r="K78" s="77"/>
    </row>
    <row r="79" spans="1:11" x14ac:dyDescent="0.2">
      <c r="A79" s="8"/>
      <c r="B79" s="6"/>
      <c r="C79" s="22"/>
      <c r="D79" s="76"/>
      <c r="E79" s="77"/>
      <c r="F79" s="77"/>
      <c r="G79" s="77"/>
      <c r="H79" s="77"/>
      <c r="I79" s="77"/>
      <c r="J79" s="77"/>
      <c r="K79" s="77"/>
    </row>
    <row r="80" spans="1:11" x14ac:dyDescent="0.2">
      <c r="A80" s="8"/>
      <c r="B80" s="6"/>
      <c r="C80" s="22"/>
      <c r="D80" s="76"/>
      <c r="E80" s="77"/>
      <c r="F80" s="77"/>
      <c r="G80" s="77"/>
      <c r="H80" s="77"/>
      <c r="I80" s="77"/>
      <c r="J80" s="77"/>
      <c r="K80" s="77"/>
    </row>
    <row r="81" spans="4:5" x14ac:dyDescent="0.15">
      <c r="D81" s="25"/>
      <c r="E81" s="26"/>
    </row>
    <row r="82" spans="4:5" x14ac:dyDescent="0.15">
      <c r="D82" s="25"/>
      <c r="E82" s="26"/>
    </row>
    <row r="83" spans="4:5" x14ac:dyDescent="0.15">
      <c r="D83" s="25"/>
      <c r="E83" s="26"/>
    </row>
    <row r="84" spans="4:5" x14ac:dyDescent="0.15">
      <c r="D84" s="25"/>
      <c r="E84" s="26"/>
    </row>
    <row r="85" spans="4:5" x14ac:dyDescent="0.15">
      <c r="D85" s="25"/>
      <c r="E85" s="26"/>
    </row>
  </sheetData>
  <sheetProtection algorithmName="SHA-512" hashValue="qWXsVKl/SOqcV9tSClbmZvn3EWToOEZZyel4hEnVqqkdZDnlyTrCEpcSJscfBXGpPccrG++E2ouv0FoZyTdbxw==" saltValue="rMrdL6hi1lCfTFgpTMY/pQ==" spinCount="100000" sheet="1" objects="1" scenarios="1"/>
  <mergeCells count="9">
    <mergeCell ref="A1:K1"/>
    <mergeCell ref="A2:K2"/>
    <mergeCell ref="C3:D7"/>
    <mergeCell ref="E3:K7"/>
    <mergeCell ref="D75:K80"/>
    <mergeCell ref="C8:K8"/>
    <mergeCell ref="C9:D13"/>
    <mergeCell ref="A14:K14"/>
    <mergeCell ref="E9:K13"/>
  </mergeCells>
  <phoneticPr fontId="3" type="noConversion"/>
  <hyperlinks>
    <hyperlink ref="B6" r:id="rId1"/>
    <hyperlink ref="B9" r:id="rId2" display="mailto:secretariageneral@iderf.gov.co"/>
  </hyperlinks>
  <pageMargins left="0.7" right="0.7" top="0.75" bottom="0.75" header="0.3" footer="0.3"/>
  <pageSetup orientation="portrait" horizontalDpi="360" verticalDpi="36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francisco barbosa</cp:lastModifiedBy>
  <dcterms:created xsi:type="dcterms:W3CDTF">2021-01-05T15:39:37Z</dcterms:created>
  <dcterms:modified xsi:type="dcterms:W3CDTF">2021-01-30T21:52:40Z</dcterms:modified>
</cp:coreProperties>
</file>